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8.xml" ContentType="application/vnd.openxmlformats-officedocument.drawing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84" firstSheet="19" activeTab="25"/>
  </bookViews>
  <sheets>
    <sheet name="รวมสรุปวัสดุ (2)" sheetId="1" state="hidden" r:id="rId1"/>
    <sheet name="14 สพข 1" sheetId="2" state="hidden" r:id="rId2"/>
    <sheet name="14 สพข 1 (2)" sheetId="3" state="hidden" r:id="rId3"/>
    <sheet name="40 สพข 4" sheetId="4" state="hidden" r:id="rId4"/>
    <sheet name="46 นครพนม" sheetId="5" state="hidden" r:id="rId5"/>
    <sheet name="57เชียงใหม่" sheetId="6" state="hidden" r:id="rId6"/>
    <sheet name="60 แม่ฮ่องสอน" sheetId="7" state="hidden" r:id="rId7"/>
    <sheet name="102 โครงการหลวง" sheetId="8" state="hidden" r:id="rId8"/>
    <sheet name="84 สพข 11" sheetId="9" state="hidden" r:id="rId9"/>
    <sheet name="สรุปค่าใช้จ่าย" sheetId="10" state="hidden" r:id="rId10"/>
    <sheet name="42 อุบล" sheetId="11" state="hidden" r:id="rId11"/>
    <sheet name="55 สกลนคร" sheetId="12" state="hidden" r:id="rId12"/>
    <sheet name="57 เชียงใหม่" sheetId="13" state="hidden" r:id="rId13"/>
    <sheet name="59 ลำปาง" sheetId="14" state="hidden" r:id="rId14"/>
    <sheet name="60 ฮ่องสอน" sheetId="15" state="hidden" r:id="rId15"/>
    <sheet name="63 น่าน" sheetId="16" state="hidden" r:id="rId16"/>
    <sheet name="คชจ.อื่น" sheetId="17" state="hidden" r:id="rId17"/>
    <sheet name="90 สุราษ" sheetId="18" state="hidden" r:id="rId18"/>
    <sheet name="คชจ.อื่น " sheetId="19" state="hidden" r:id="rId19"/>
    <sheet name="คชจ.อบรม " sheetId="20" r:id="rId20"/>
    <sheet name="ค่าวัสดุ  " sheetId="21" r:id="rId21"/>
    <sheet name="ค่าบำรุงรักษา" sheetId="22" r:id="rId22"/>
    <sheet name="ค่าจ้างเหมา " sheetId="23" r:id="rId23"/>
    <sheet name="ค่าครุภัณฑ์ต่ำกว่าเกณฑ์ " sheetId="24" r:id="rId24"/>
    <sheet name="ค่าประชาสัมพันธ์" sheetId="25" r:id="rId25"/>
    <sheet name="ค่าใช้สอยอื่นๆ" sheetId="26" r:id="rId26"/>
    <sheet name="ค่าใช้จ่ายอื่น" sheetId="27" r:id="rId27"/>
    <sheet name="ค่าจ้างเหมา" sheetId="28" state="hidden" r:id="rId28"/>
    <sheet name="บำรุงรักษา" sheetId="29" state="hidden" r:id="rId29"/>
    <sheet name="ค่าวัสดุ" sheetId="30" state="hidden" r:id="rId30"/>
    <sheet name="ค่าประชาสัมพันธ์ (2)" sheetId="31" state="hidden" r:id="rId31"/>
    <sheet name="คชจ.อบรม" sheetId="32" state="hidden" r:id="rId32"/>
  </sheets>
  <definedNames>
    <definedName name="_xlnm.Print_Area" localSheetId="26">'ค่าใช้จ่ายอื่น'!$A$1:$D$40</definedName>
    <definedName name="_xlnm.Print_Area" localSheetId="25">'ค่าใช้สอยอื่นๆ'!$A$1:$D$40</definedName>
    <definedName name="_xlnm.Print_Area" localSheetId="24">'ค่าประชาสัมพันธ์'!$A$1:$D$37</definedName>
  </definedNames>
  <calcPr fullCalcOnLoad="1"/>
</workbook>
</file>

<file path=xl/comments21.xml><?xml version="1.0" encoding="utf-8"?>
<comments xmlns="http://schemas.openxmlformats.org/spreadsheetml/2006/main">
  <authors>
    <author>Lemel</author>
  </authors>
  <commentList>
    <comment ref="B38" authorId="0">
      <text>
        <r>
          <rPr>
            <b/>
            <sz val="9"/>
            <rFont val="Tahoma"/>
            <family val="2"/>
          </rPr>
          <t>Lemel: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Lemel</author>
  </authors>
  <commentList>
    <comment ref="B24" authorId="0">
      <text>
        <r>
          <rPr>
            <b/>
            <sz val="9"/>
            <rFont val="Tahoma"/>
            <family val="2"/>
          </rPr>
          <t>Lemel: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Lemel</author>
  </authors>
  <commentList>
    <comment ref="B20" authorId="0">
      <text>
        <r>
          <rPr>
            <b/>
            <sz val="9"/>
            <rFont val="Tahoma"/>
            <family val="2"/>
          </rPr>
          <t>Lemel: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Lemel</author>
  </authors>
  <commentList>
    <comment ref="B14" authorId="0">
      <text>
        <r>
          <rPr>
            <b/>
            <sz val="9"/>
            <rFont val="Tahoma"/>
            <family val="2"/>
          </rPr>
          <t>Lemel: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Lemel</author>
  </authors>
  <commentList>
    <comment ref="B23" authorId="0">
      <text>
        <r>
          <rPr>
            <b/>
            <sz val="9"/>
            <rFont val="Tahoma"/>
            <family val="2"/>
          </rPr>
          <t>Lemel: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Lemel</author>
  </authors>
  <commentList>
    <comment ref="B28" authorId="0">
      <text>
        <r>
          <rPr>
            <b/>
            <sz val="9"/>
            <rFont val="Tahoma"/>
            <family val="2"/>
          </rPr>
          <t>Lemel: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Lemel</author>
  </authors>
  <commentList>
    <comment ref="B18" authorId="0">
      <text>
        <r>
          <rPr>
            <b/>
            <sz val="9"/>
            <rFont val="Tahoma"/>
            <family val="2"/>
          </rPr>
          <t>Lemel: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<sst xmlns="http://schemas.openxmlformats.org/spreadsheetml/2006/main" count="932" uniqueCount="300">
  <si>
    <t>บัญชีค่าวัสดุ   ( 5104010104 )</t>
  </si>
  <si>
    <t xml:space="preserve">ลำดับที่  </t>
  </si>
  <si>
    <t>รายการ</t>
  </si>
  <si>
    <t>จำนวนเงิน</t>
  </si>
  <si>
    <t>หมายเหตุ</t>
  </si>
  <si>
    <t>วัสดัไฟฟ้า</t>
  </si>
  <si>
    <t>วัสดุยานพาหนะ ( ค่าน้ำมัน , ยาง , แบตเตอรี่ )</t>
  </si>
  <si>
    <t>วัสดุวิทยาศาสตร์</t>
  </si>
  <si>
    <t>วัสดุสำนักงาน ( ค่าถ่ายเอกสาร , ปากกา , ดินสอ , ยางลบ ฯ)</t>
  </si>
  <si>
    <t>วัสดุการเกษตร ( ปูนมาร์ล , พันธุ์ไม้ , สารเร่ง พด. ฯ )</t>
  </si>
  <si>
    <t>วัสดุโฆษณาและเผยแพร่ ( ค่าแผ่นพับ , หนังสือราชการ , ป้ายต่าง ๆ )</t>
  </si>
  <si>
    <t>วัสดุคอมพิวเตอร์</t>
  </si>
  <si>
    <t>อื่น ๆ ( วัสดุก่อสร้าง )</t>
  </si>
  <si>
    <t>รวมเงิน ( ...............................................................บาทถ้วน )</t>
  </si>
  <si>
    <t>ตรวจสอบถูกต้องแล้ว</t>
  </si>
  <si>
    <t>ลงชื่อ</t>
  </si>
  <si>
    <t>..............................................................................</t>
  </si>
  <si>
    <t>ตำแหน่ง</t>
  </si>
  <si>
    <t>วันที่</t>
  </si>
  <si>
    <t>ค่าก่อสร้างแหล่งน้ำ</t>
  </si>
  <si>
    <t xml:space="preserve">  - แหล่งน้ำในไร่นานอกเขตชลประทาน (บ่อจิ๋ว)</t>
  </si>
  <si>
    <t xml:space="preserve">  - แหล่งน้ำขนาดเล็ก ( ขุดลอกหนอง )</t>
  </si>
  <si>
    <t xml:space="preserve">  - ระบบส่งน้ำในไร่นา</t>
  </si>
  <si>
    <t>อื่น ๆ (ให้ระบุ)</t>
  </si>
  <si>
    <t xml:space="preserve">  - งานจัดระบบ ฯ</t>
  </si>
  <si>
    <t>การถอนคืนเงินรายได้แผ่นดิน ( ถอนคืนค่าปรับฯ )</t>
  </si>
  <si>
    <t>ชื่อหน่วยงาน  สถานีพัฒนาที่ดินเชียงใหม่  ( 0700800057 )</t>
  </si>
  <si>
    <t>(..................................................................)</t>
  </si>
  <si>
    <t>( หัวหน้าบริหารทั้วไป / หัวหน้าการเงิน )</t>
  </si>
  <si>
    <t>ชื่อหน่วยงาน  สำนักงานพัฒนาที่ดินเขต 4  ( 0700800040 )</t>
  </si>
  <si>
    <t>ชื่อหน่วยงาน  สำนักงานพัฒนาที่ดินเขต 1  ( 0700800014 )</t>
  </si>
  <si>
    <t>ชื่อหน่วยงาน  สำนักงานพัฒนาที่ดินเขต 11  ( 0700800085 )</t>
  </si>
  <si>
    <t>ชื่อหน่วยงาน  สถานีพัฒนาที่ดินสกลนคร  ( 0700800055 )</t>
  </si>
  <si>
    <t>บัญชีค่าใช้จ่ายอื่น   ( 5212010199 )</t>
  </si>
  <si>
    <t>กรมพัฒนาที่ดิน</t>
  </si>
  <si>
    <t>วัสดุไฟฟ้า</t>
  </si>
  <si>
    <t>วัสดุยานพาหนะ ( ค่าน้ำมัน , ยาง , แบตเตอรี่ ฯ )</t>
  </si>
  <si>
    <t>( นางสาวสุกัญญา  พลวรากูร )</t>
  </si>
  <si>
    <t>นักวิชาการเงินและบัญชีปฏิบัติการ</t>
  </si>
  <si>
    <t>สรุปรวม 8 หน่วยเบิกจ่าย</t>
  </si>
  <si>
    <t>ส่วนกลาง</t>
  </si>
  <si>
    <t>ประจำปีงบประมาณ  2559</t>
  </si>
  <si>
    <t>ชื่อหน่วยงาน  ศูนย์ปฏิบัติการโครงการหลวงภาคเหนือ  ( 0700800102 )</t>
  </si>
  <si>
    <t>ชื่อหน่วยงาน  สถานีพัฒนาที่ดินนครพนม  ( 0700800046 )</t>
  </si>
  <si>
    <t>ชื่อหน่วยงาน  สถานีพัฒนาที่ดินแม่ฮ่องสอน  ( 0700800060 )</t>
  </si>
  <si>
    <t>14 สพข.1</t>
  </si>
  <si>
    <t>40 สพข.4</t>
  </si>
  <si>
    <t>46 นครพนม</t>
  </si>
  <si>
    <t>57 เชียงใหม่</t>
  </si>
  <si>
    <t>60 แม่ฮ่องสอน</t>
  </si>
  <si>
    <t>102 โครงการหลวง</t>
  </si>
  <si>
    <t>84 สพข.11</t>
  </si>
  <si>
    <t>ชื่อหน่วยงาน  สถานีพัฒนาที่ดินแม่ฮ่องสอน ( 0700800060 )</t>
  </si>
  <si>
    <t>ชื่อหน่วยงาน  สถานีพัฒนาที่ดินอุบลราชธานี ( 0700800042 )</t>
  </si>
  <si>
    <t>ชื่อหน่วยงาน  สถานีพัฒนาที่ดินน่าน  ( 0700800063 )</t>
  </si>
  <si>
    <t>ชื่อหน่วยงาน  สถานีพัฒนาที่ดินลำปาง  ( 0700800059 )</t>
  </si>
  <si>
    <t>42 อุบล</t>
  </si>
  <si>
    <t>55 สกล</t>
  </si>
  <si>
    <t>59 ลำปาง</t>
  </si>
  <si>
    <t>63 น่าน</t>
  </si>
  <si>
    <t>69 พิษณูโลก</t>
  </si>
  <si>
    <t xml:space="preserve">  - ระบบส่งน้ำชลประทาน (โครงการหลวง)</t>
  </si>
  <si>
    <t>ชื่อหน่วยงาน  สถานีพัฒนาที่ดินสุราษฎร์ธานี  ( 0700800090)</t>
  </si>
  <si>
    <t>90 สุราษ</t>
  </si>
  <si>
    <t>วัสดุโฆษณาและเผยแพร่ ( ค่าแผ่นพับ, หนังสือราชการ, ป้ายต่าง ๆ )</t>
  </si>
  <si>
    <t>รวมเงิน (ยี่สิบห้าล้านหกแสนเก้าหมื่นสามพันเก้าร้อยสี่สิบสามบาทห้าสิบห้าสตางค์)</t>
  </si>
  <si>
    <t>อื่น ๆ (วัสดุก่อสร้าง, วัสดุงานบ้านงานครัว, มิเตอร์ไฟฟ้า, วัสดุเครื่องแต่งกาย)</t>
  </si>
  <si>
    <r>
      <t xml:space="preserve">รวมเงิน </t>
    </r>
    <r>
      <rPr>
        <sz val="16"/>
        <rFont val="TH SarabunPSK"/>
        <family val="2"/>
      </rPr>
      <t>(สองร้อยแปดสิบหกล้านสามแสนแปดหมื่นสี่ร้อยสามสิบเจ็ดบาทยี่สิบห้าสตางค์)</t>
    </r>
  </si>
  <si>
    <r>
      <t xml:space="preserve">อื่น ๆ </t>
    </r>
    <r>
      <rPr>
        <sz val="14"/>
        <rFont val="TH SarabunPSK"/>
        <family val="2"/>
      </rPr>
      <t>(ค่าน้ำดื่ม, วัสดุก่อสร้าง, วัสดุงานบ้านงานครัว, วัสดุเครื่องแต่งกาย, มิเตอร์ไฟฟ้า)</t>
    </r>
  </si>
  <si>
    <r>
      <t xml:space="preserve">รวมเงิน </t>
    </r>
    <r>
      <rPr>
        <sz val="16"/>
        <rFont val="TH SarabunPSK"/>
        <family val="2"/>
      </rPr>
      <t>(สามร้อยยีสิบห้าล้านห้าแสนหกหมื่นสี่พันแปดร้อยเก้าสิบบาทยี่สิบเอ็ดสตางค์)</t>
    </r>
  </si>
  <si>
    <t>ปีงบประมาณ2559</t>
  </si>
  <si>
    <t>ปีงบประมาณ2558</t>
  </si>
  <si>
    <t>อื่นๆ (ค่าน้ำดื่ม)</t>
  </si>
  <si>
    <t>วัสดุก่อสร้าง</t>
  </si>
  <si>
    <t>ตำแหน่ง...............................................................</t>
  </si>
  <si>
    <t xml:space="preserve">     (..................................................................)</t>
  </si>
  <si>
    <t>ตัวอย่าง</t>
  </si>
  <si>
    <t>วันที่.....................................................................</t>
  </si>
  <si>
    <t xml:space="preserve"> ลงชื่อ...................................................................</t>
  </si>
  <si>
    <t>1.1 แหล่งน้ำในไร่นานอกเขตชลประทาน (บ่อจิ๋ว)</t>
  </si>
  <si>
    <t xml:space="preserve"> - </t>
  </si>
  <si>
    <t>1.2 แหล่งน้ำขนาดเล็ก ( ขุดลอกคลอง )</t>
  </si>
  <si>
    <t>1.3 ระบบส่งน้ำในไร่นา</t>
  </si>
  <si>
    <t>1.4 งานจัดทำระบบฯ</t>
  </si>
  <si>
    <t xml:space="preserve"> - จัดทำระบบอนุรักษ์ดินและน้ำชุมชนบนพื้นที่สูง</t>
  </si>
  <si>
    <t xml:space="preserve"> - จัดทำระบบอนุรักษ์ดินและน้ำโครงการพระราชดำริ</t>
  </si>
  <si>
    <t xml:space="preserve"> - จัดทำระบบอนุรักษ์ดินและน้ำในพื้นที่เสี่ยงต่อดินถล่ม</t>
  </si>
  <si>
    <t xml:space="preserve"> - จัดทำระบบอนุรักษ์ดินและน้ำในพื้นที่มีความวิกฤตต่อการสูญเสียหน้าดิน</t>
  </si>
  <si>
    <t>1.5 แหล่งน้ำชุมชน</t>
  </si>
  <si>
    <t xml:space="preserve"> -</t>
  </si>
  <si>
    <t>1.6 ระบบส่งน้ำชลประทาน</t>
  </si>
  <si>
    <t xml:space="preserve"> - โครงการฟื้นฟูพื้นที่ผ่านการเลี้ยงกุ้งกุลาดำ</t>
  </si>
  <si>
    <t>ค่าจ้างเหมาเตรียมตัวอย่างดิน</t>
  </si>
  <si>
    <t>ค่าจ้างดูแลสถานีตรวจวัด</t>
  </si>
  <si>
    <t>ค่าจ้างคนงานภาคสนาม</t>
  </si>
  <si>
    <t>ค่าจ้างรักษาความปลอดภัย</t>
  </si>
  <si>
    <t>ค่าจ้างทำเว็บไซด์</t>
  </si>
  <si>
    <t>ค่าจ้างกำจัดปลวก / แมลง /หนู</t>
  </si>
  <si>
    <t>ค่าจ้างจัดเก็บขยะ / สิ่งปฏิกูล</t>
  </si>
  <si>
    <t>ค่าจ้างถ่ายเอกสาร</t>
  </si>
  <si>
    <t>ค่าจ้างขยายเชื้อผลิตภัณฑ์ พด.</t>
  </si>
  <si>
    <t>ค่าจ้างปลูกหญ้าแฝก</t>
  </si>
  <si>
    <t>บัญชีค่าจ้างเหมาบริการ-บุคคลภายนอก   ( 5104010112 )</t>
  </si>
  <si>
    <t>บัญชีค่าประชาสัมพันธ์  ( 5104030219 )</t>
  </si>
  <si>
    <t>ผ่านสื่อวิทยุ</t>
  </si>
  <si>
    <t>บัญชีค่าวัสดุ  ( 5104010104 )</t>
  </si>
  <si>
    <t>บัญชีค่าซ่อมแซมบำรุงรักษา  ( 5104010107 )</t>
  </si>
  <si>
    <t>ครุภัณฑ์ (เช่น เครื่องปรับอากาศ,เครื่องถ่ายเอกสาร)</t>
  </si>
  <si>
    <t>รายงานประจำปี</t>
  </si>
  <si>
    <t xml:space="preserve"> - หลักสูตรการฝึกอบรมสนทนาภาษาอังกฤษ</t>
  </si>
  <si>
    <t xml:space="preserve"> - หลักสูตรการถ่ายทอดความรู้และเทคโนโลยีการพัฒนาที่ดิน</t>
  </si>
  <si>
    <t xml:space="preserve"> - หมอดินอาสาประจำหมู่บ้าน</t>
  </si>
  <si>
    <t xml:space="preserve"> - หมอดินอาสาประจำตำบล</t>
  </si>
  <si>
    <t>พิมพ์หนังสือในโอกาสต่างๆ (เพื่อเป็นการเผยแพร่ประชาสัมพันธ์)</t>
  </si>
  <si>
    <t>อื่นๆ (ระบุชื่อกิจกรรม)</t>
  </si>
  <si>
    <t>คอมพิวเตอร์</t>
  </si>
  <si>
    <t>อาคาร - สถานที่ (ปรับปรุงห้องทำงาน,ทาสี,ซ่อมบานประตู)</t>
  </si>
  <si>
    <t>วัสดุการเกษตร</t>
  </si>
  <si>
    <t xml:space="preserve"> - สาธิตการทำน้ำหมักชีวภาพ</t>
  </si>
  <si>
    <r>
      <t xml:space="preserve"> - จัดทำระบบอนุรักษ์ดินและน้ำบนพื้นที่ ลุ่ม-ดอน                         </t>
    </r>
    <r>
      <rPr>
        <b/>
        <sz val="14"/>
        <rFont val="TH SarabunPSK"/>
        <family val="2"/>
      </rPr>
      <t xml:space="preserve"> </t>
    </r>
  </si>
  <si>
    <t xml:space="preserve"> - หมอดินอาสาประจำอำเภอ                           </t>
  </si>
  <si>
    <r>
      <t xml:space="preserve"> - (จำนวน </t>
    </r>
    <r>
      <rPr>
        <b/>
        <u val="single"/>
        <sz val="14"/>
        <rFont val="TH SarabunPSK"/>
        <family val="2"/>
      </rPr>
      <t>20</t>
    </r>
    <r>
      <rPr>
        <sz val="14"/>
        <rFont val="TH SarabunPSK"/>
        <family val="2"/>
      </rPr>
      <t xml:space="preserve"> บ่อ)</t>
    </r>
  </si>
  <si>
    <r>
      <t xml:space="preserve"> -</t>
    </r>
    <r>
      <rPr>
        <b/>
        <sz val="14"/>
        <rFont val="TH SarabunPSK"/>
        <family val="2"/>
      </rPr>
      <t xml:space="preserve">        ให้ระบุ</t>
    </r>
  </si>
  <si>
    <t xml:space="preserve"> - สาธิตการทำปุ๋ยหมักสูตรพระราชทาน</t>
  </si>
  <si>
    <t xml:space="preserve">            ▪ จัดหาเมล็ดพันธุ์พืช</t>
  </si>
  <si>
    <t xml:space="preserve">            ▪ พันธุ์ไม้</t>
  </si>
  <si>
    <t xml:space="preserve">            ▪ จัดหาปูนเพื่อการเกษตร</t>
  </si>
  <si>
    <t xml:space="preserve">                - ปอเทือง</t>
  </si>
  <si>
    <t xml:space="preserve">                - ถั่วพร้า</t>
  </si>
  <si>
    <t xml:space="preserve">                - ถั่วพุ่ม</t>
  </si>
  <si>
    <t xml:space="preserve">                - ถั่วมะแฮะ</t>
  </si>
  <si>
    <t xml:space="preserve">                - โสนพันธ์อัฟริกัน</t>
  </si>
  <si>
    <t xml:space="preserve">                -</t>
  </si>
  <si>
    <t xml:space="preserve">                - ปูนมาร์ล</t>
  </si>
  <si>
    <t xml:space="preserve">                - หินปูนฝุ่น</t>
  </si>
  <si>
    <t xml:space="preserve">                - ปูนโดโลไมท์</t>
  </si>
  <si>
    <t xml:space="preserve"> สพข/สพด…………………………</t>
  </si>
  <si>
    <t xml:space="preserve"> - อื่นๆ (ให้ระบุ)</t>
  </si>
  <si>
    <t>นักจัดการงานทั่วไป</t>
  </si>
  <si>
    <t>( นายซื่อตรง   จริงจัง )</t>
  </si>
  <si>
    <t>วัสดุสำนักงาน (ปากกา,ดินสอ,ยางลบ)</t>
  </si>
  <si>
    <t xml:space="preserve">                - อื่นๆ (ให้ระบุ)</t>
  </si>
  <si>
    <t>ยานพาหนะ (แบตเตอรี่,น้ำมันหล่อลื่น,ยางรถยนต์,ซ่อมเกียร์)</t>
  </si>
  <si>
    <t>ค่าจ้างทำความสะอาด</t>
  </si>
  <si>
    <t xml:space="preserve"> -  ขุดลอกคลอง บ้านสนามคลี ม.5 ต.สนามคลี จ.พิษณุโลก</t>
  </si>
  <si>
    <r>
      <t xml:space="preserve"> -  ขุดลอกคลอง บ้านน้ำดำ ม.10 ต.ดอนทอง จ.พิษณุโลก                        </t>
    </r>
    <r>
      <rPr>
        <b/>
        <sz val="14"/>
        <rFont val="TH SarabunPSK"/>
        <family val="2"/>
      </rPr>
      <t xml:space="preserve">  </t>
    </r>
  </si>
  <si>
    <t xml:space="preserve"> -  ขุดลอกคลอง บ้านใหม่ดินทอง ม.6 ต.ดินทอง จ.พิษณุโลก</t>
  </si>
  <si>
    <t>โครงการจัดงานปีดินสากล</t>
  </si>
  <si>
    <r>
      <rPr>
        <b/>
        <sz val="20"/>
        <rFont val="TH SarabunPSK"/>
        <family val="2"/>
      </rPr>
      <t xml:space="preserve">* </t>
    </r>
    <r>
      <rPr>
        <b/>
        <sz val="14"/>
        <rFont val="TH SarabunPSK"/>
        <family val="2"/>
      </rPr>
      <t>รวมเงิน (..........เก้าล้านห้าพันบาทถ้วน.......... )</t>
    </r>
  </si>
  <si>
    <r>
      <rPr>
        <b/>
        <sz val="20"/>
        <rFont val="TH SarabunPSK"/>
        <family val="2"/>
      </rPr>
      <t>*</t>
    </r>
    <r>
      <rPr>
        <b/>
        <sz val="16"/>
        <rFont val="TH SarabunPSK"/>
        <family val="2"/>
      </rPr>
      <t xml:space="preserve"> รวมเงิน (.........หนึ่งแสนสองหมื่นสองพันบาทถ้วน.......... )</t>
    </r>
  </si>
  <si>
    <t xml:space="preserve"> - หลักสูตรการฝึกอบรมเทคนิคการเป็นวิทยากร                 </t>
  </si>
  <si>
    <t xml:space="preserve">   และการใช้ปุ๋ยรายแปลงเพื่อการพัฒนาที่ดิน</t>
  </si>
  <si>
    <t xml:space="preserve"> - หลักสูตรแนวทางการวิเคราะห์ข้อมูลทรัพยากรดินเชิงพื้นที่</t>
  </si>
  <si>
    <r>
      <rPr>
        <b/>
        <u val="single"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* ยอดรวมจำนวนเงินทั้งสิ้นจะต้องเท่ากับหน้างบทดลองในระบบ GFMIS</t>
    </r>
  </si>
  <si>
    <r>
      <rPr>
        <b/>
        <u val="single"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* ยอดรวมจำนวนเงินทั้งสิ้นจะต้องเท่ากับหน้างบทดลองในระบบ GFMIS</t>
    </r>
  </si>
  <si>
    <t xml:space="preserve">                                                                                         ลงชื่อ.........................................................</t>
  </si>
  <si>
    <t xml:space="preserve">                                                                                         ( นายซื่อตรง  จริงจัง )</t>
  </si>
  <si>
    <t xml:space="preserve">                                                                                          ตรวจสอบถูกต้องแล้ว</t>
  </si>
  <si>
    <t xml:space="preserve">                                                                            ตำแหน่ง        นักจัดการงานทั่วไป</t>
  </si>
  <si>
    <t xml:space="preserve">                                                                                       วันที่...........................................................</t>
  </si>
  <si>
    <t xml:space="preserve">บัญชีค่าใช้จ่ายฝึกอบรม </t>
  </si>
  <si>
    <t xml:space="preserve">ค่าใช้จ่ายฝึกอบรม ( ของบุคลากรในหน่วยงาน 5102010199 ) </t>
  </si>
  <si>
    <t xml:space="preserve">ค่าใช้จ่ายฝึกอบรม ( ของบุคคลภายนอกหน่วยงาน 5102030199 ) </t>
  </si>
  <si>
    <t>ยอดเงินรวมตามงบทดลองในระบบ GFMIS</t>
  </si>
  <si>
    <t xml:space="preserve"> - การทำปุ๋ยหมักสูตรพระราชทาน</t>
  </si>
  <si>
    <t xml:space="preserve"> - การทำน้ำหมักชีวภาพ</t>
  </si>
  <si>
    <t xml:space="preserve"> </t>
  </si>
  <si>
    <r>
      <t xml:space="preserve"> - โครงการฟื้นฟูพื้นที่ผ่านการเลี้ยงกุ้งกุลาดำ จำนวน </t>
    </r>
    <r>
      <rPr>
        <u val="single"/>
        <sz val="14"/>
        <rFont val="TH SarabunPSK"/>
        <family val="2"/>
      </rPr>
      <t>5</t>
    </r>
    <r>
      <rPr>
        <sz val="14"/>
        <rFont val="TH SarabunPSK"/>
        <family val="2"/>
      </rPr>
      <t xml:space="preserve"> ไร่</t>
    </r>
  </si>
  <si>
    <t>ผ่านสื่อหนังสือพิมพ์</t>
  </si>
  <si>
    <r>
      <t xml:space="preserve"> - (จำนวน </t>
    </r>
    <r>
      <rPr>
        <b/>
        <u val="single"/>
        <sz val="14"/>
        <rFont val="TH SarabunPSK"/>
        <family val="2"/>
      </rPr>
      <t>10</t>
    </r>
    <r>
      <rPr>
        <sz val="14"/>
        <rFont val="TH SarabunPSK"/>
        <family val="2"/>
      </rPr>
      <t xml:space="preserve"> แห่ง)</t>
    </r>
  </si>
  <si>
    <t xml:space="preserve"> - (จำนวน.....แห่ง)</t>
  </si>
  <si>
    <t xml:space="preserve"> - (จำนวน.....กม)</t>
  </si>
  <si>
    <t xml:space="preserve">1.7 อื่นๆ </t>
  </si>
  <si>
    <t>อื่นๆ (เช่น ค่าน้ำดื่ม...........)</t>
  </si>
  <si>
    <t>อื่นๆ (เช่น...........................)</t>
  </si>
  <si>
    <t xml:space="preserve"> - จัดทำระบบอนุรักษ์ดินและน้ำชุมชนบนพื้นที่สูง (จำนวน......ไร่)</t>
  </si>
  <si>
    <t xml:space="preserve"> - จัดทำระบบอนุรักษ์ดินและน้ำโครงการพระราชดำริ (จำนวน......ไร่)</t>
  </si>
  <si>
    <r>
      <t xml:space="preserve"> - จัดทำระบบอนุรักษ์ดินและน้ำบนพื้นที่ ลุ่ม-ดอน (จำนวน......ไร่)                       </t>
    </r>
    <r>
      <rPr>
        <b/>
        <sz val="14"/>
        <rFont val="TH SarabunPSK"/>
        <family val="2"/>
      </rPr>
      <t xml:space="preserve"> </t>
    </r>
  </si>
  <si>
    <t xml:space="preserve"> - จัดทำระบบอนุรักษ์ดินและน้ำในพื้นที่เสี่ยงต่อดินถล่ม (จำนวน......ไร่)</t>
  </si>
  <si>
    <t xml:space="preserve"> - จัดทำระบบอนุรักษ์ดินและน้ำในพื้นที่มีความวิกฤตต่อการสูญเสียหน้าดิน (จำนวน......ไร่)</t>
  </si>
  <si>
    <t>ยอดเงินรวมหลักสูตรอื่นๆ ของบัญชีค่าใช้จ่ายฝึกอบรม บุคลากรในหน่วยงาน</t>
  </si>
  <si>
    <t>ยอดเงินรวมหลักสูตรอื่นๆ ของบัญชีค่าใช้จ่ายฝึกอบรม บุคคลภายนอกหน่วยงาน</t>
  </si>
  <si>
    <t>* รวมเงิน (..........เก้าล้านสองพันห้าร้อยบาทถ้วน.......... )</t>
  </si>
  <si>
    <t>(ระบุชื่อหลักสูตร 3-4 หลักสูตร) ตัวอย่างเช่น</t>
  </si>
  <si>
    <t>(..........เก้าล้านห้าพันบาทถ้วน.......... )</t>
  </si>
  <si>
    <t xml:space="preserve"> (..........สองแสนหนึ่งหมื่นบาทถ้วน.......... )</t>
  </si>
  <si>
    <t xml:space="preserve">                - ไผ่รวก</t>
  </si>
  <si>
    <r>
      <rPr>
        <b/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ค่าใช้จ่ายที่ใช้ในการจัดอบรมบุคลากรภายในหน่วยงาน/ส่งเจ้าหน้าที่เข้าอบรม</t>
    </r>
  </si>
  <si>
    <r>
      <rPr>
        <b/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ค่าใช้จ่ายที่ใช้ในการฝึกอบรมบุคคลภายนอก เช่น</t>
    </r>
  </si>
  <si>
    <t>1.4 แหล่งน้ำชุมชน</t>
  </si>
  <si>
    <t>2.1 งานจัดทำระบบฯ</t>
  </si>
  <si>
    <r>
      <t xml:space="preserve">2.2 โครงการฟื้นฟูพื้นที่ผ่านการเลี้ยงกุ้งกุลาดำ จำนวน </t>
    </r>
    <r>
      <rPr>
        <b/>
        <u val="single"/>
        <sz val="14"/>
        <rFont val="TH SarabunPSK"/>
        <family val="2"/>
      </rPr>
      <t>5</t>
    </r>
    <r>
      <rPr>
        <b/>
        <sz val="14"/>
        <rFont val="TH SarabunPSK"/>
        <family val="2"/>
      </rPr>
      <t xml:space="preserve"> ไร่</t>
    </r>
  </si>
  <si>
    <t>2.3 ระบบส่งน้ำชลประทาน (จำนวน........กม)</t>
  </si>
  <si>
    <t>2.4 .................................................................</t>
  </si>
  <si>
    <t>2.5 .................................................................</t>
  </si>
  <si>
    <r>
      <t xml:space="preserve"> - จัดทำระบบอนุรักษ์ดินและน้ำชุมชนบนพื้นที่สูง (จำนวน </t>
    </r>
    <r>
      <rPr>
        <u val="single"/>
        <sz val="14"/>
        <rFont val="TH SarabunPSK"/>
        <family val="2"/>
      </rPr>
      <t>20</t>
    </r>
    <r>
      <rPr>
        <sz val="14"/>
        <rFont val="TH SarabunPSK"/>
        <family val="2"/>
      </rPr>
      <t xml:space="preserve"> ไร่)</t>
    </r>
  </si>
  <si>
    <r>
      <t xml:space="preserve"> - จัดทำระบบอนุรักษ์ดินและน้ำโครงการพระราชดำริ (จำนวน </t>
    </r>
    <r>
      <rPr>
        <u val="single"/>
        <sz val="14"/>
        <rFont val="TH SarabunPSK"/>
        <family val="2"/>
      </rPr>
      <t>30</t>
    </r>
    <r>
      <rPr>
        <sz val="14"/>
        <rFont val="TH SarabunPSK"/>
        <family val="2"/>
      </rPr>
      <t xml:space="preserve"> ไร่)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</si>
  <si>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</si>
  <si>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- จัดทำระบบอนุรักษ์ดินและน้ำบนพื้นที่ ลุ่ม-ดอน (จำนวน </t>
    </r>
    <r>
      <rPr>
        <u val="single"/>
        <sz val="14"/>
        <rFont val="TH SarabunPSK"/>
        <family val="2"/>
      </rPr>
      <t>55</t>
    </r>
    <r>
      <rPr>
        <sz val="14"/>
        <rFont val="TH SarabunPSK"/>
        <family val="2"/>
      </rPr>
      <t xml:space="preserve"> ไร่)                       </t>
    </r>
    <r>
      <rPr>
        <b/>
        <sz val="14"/>
        <rFont val="TH SarabunPSK"/>
        <family val="2"/>
      </rPr>
      <t xml:space="preserve"> </t>
    </r>
  </si>
  <si>
    <r>
      <t xml:space="preserve"> - จัดทำระบบอนุรักษ์ดินและน้ำในพื้นที่เสี่ยงต่อดินถล่ม (จำนวน </t>
    </r>
    <r>
      <rPr>
        <u val="single"/>
        <sz val="14"/>
        <rFont val="TH SarabunPSK"/>
        <family val="2"/>
      </rPr>
      <t>40</t>
    </r>
    <r>
      <rPr>
        <sz val="14"/>
        <rFont val="TH SarabunPSK"/>
        <family val="2"/>
      </rPr>
      <t xml:space="preserve"> ไร่)</t>
    </r>
  </si>
  <si>
    <r>
      <t xml:space="preserve"> - จัดทำระบบอนุรักษ์ดินและน้ำในพื้นที่มีความวิกฤตต่อการสูญเสียหน้าดิน (จำนวน </t>
    </r>
    <r>
      <rPr>
        <u val="single"/>
        <sz val="14"/>
        <rFont val="TH SarabunPSK"/>
        <family val="2"/>
      </rPr>
      <t>50</t>
    </r>
    <r>
      <rPr>
        <sz val="14"/>
        <rFont val="TH SarabunPSK"/>
        <family val="2"/>
      </rPr>
      <t xml:space="preserve"> ไร่)</t>
    </r>
  </si>
  <si>
    <t>(..........หนึ่งล้านสี่แสนหนึ่งหมื่นเจ็ดพันห้าร้อยสามสิบบาทถ้วน.......... )</t>
  </si>
  <si>
    <t>การถอนคืนเงินรายได้แผ่นดิน ( กรณีถอนคืนค่าปรับฯที่ข้ามปีงบประมาณ )</t>
  </si>
  <si>
    <t>ผ่านสื่อโทรทัศน์</t>
  </si>
  <si>
    <t>อื่นๆ</t>
  </si>
  <si>
    <t>จัดงานวันสถาปนากรมกรมพัฒนาที่ดิน (วันเกิดกรม)</t>
  </si>
  <si>
    <r>
      <t xml:space="preserve"> - จัดทำระบบอนุรักษ์ดินและน้ำปลูกต้นไม้โตเร็ว (จำนวน </t>
    </r>
    <r>
      <rPr>
        <u val="single"/>
        <sz val="14"/>
        <rFont val="TH SarabunPSK"/>
        <family val="2"/>
      </rPr>
      <t>10</t>
    </r>
    <r>
      <rPr>
        <sz val="14"/>
        <rFont val="TH SarabunPSK"/>
        <family val="2"/>
      </rPr>
      <t xml:space="preserve"> ไร่)</t>
    </r>
  </si>
  <si>
    <t>อื่นๆ (เช่น ค่าจ้างทำตรายาง)</t>
  </si>
  <si>
    <t>ค่าจ้างเก็บข้อมูล (จ้างบริษัท / บุคคลภายนอกเก็บให้)</t>
  </si>
  <si>
    <t>ค่าจ้างดูแลแปลงทดลอง / ป้าย / ขุดหลุม / รวมทั้งทำป้ายในศูนย์เรียนรู้</t>
  </si>
  <si>
    <t>ค่าจ้างทำป้าย ( ป้ายกอง , จ้างทำป้ายในที่ทำงาน , โรอัพ / ไวนิล เช่นทำโรอัพวิจัยของนาย ก )</t>
  </si>
  <si>
    <t>ค่าจ้างวิเคราะห์ (วิเคราะห์ดิน , วิเคราะห์แร่ ฯลฯ จ้างบุคคลภายนอกทำ)</t>
  </si>
  <si>
    <t>จัดพิมพ์เอกสารแผ่นพับ / ใบปลิว / โปสเตอร์ / จัดทำป้ายโฆษณาจัดนิทรรศการในนามกอง , กรมเพื่อประชาสัมพันธ์</t>
  </si>
  <si>
    <t>งวด 2 (พ.ย.59) ปีงบประมาณ  2560</t>
  </si>
  <si>
    <t>อื่นๆ ( ค่าจ้างซักรีดผ้าคลุมโต๊ะและเก้าอี้ )</t>
  </si>
  <si>
    <t>(....หนึ่งล้านสี่แสนสองหมื่นสองร้อยหกสิบเอ็ดบาทถ้วน......)</t>
  </si>
  <si>
    <t>งวด 5 (ก.พ.60) ปีงบประมาณ 2560</t>
  </si>
  <si>
    <t>บัญชีค่าใช้สอยอื่นๆ  ( 5104030299 )</t>
  </si>
  <si>
    <t>(..........เจ็ดแสนสามพันสี่ร้อยแปดสิบแปดบาทถ้วน.......... )</t>
  </si>
  <si>
    <t>ค่าใช้จ่ายในการเป็นสมาชิก ( เช่น วารสาร หนังสือพิมพ์ )</t>
  </si>
  <si>
    <t>ค่าแสดงความจงรักภักดี ( เช่น งานวันแม่  แปลอักษรเลข9  จ้างทำป้ายพระบรมฉายาลักษณ์ ร.10 )</t>
  </si>
  <si>
    <t>ค่าโล่ / ใบประกาศเกียรติคุณ / ของขวัญ / ของรางวัล ( สำหรับข้าราชการหรือลูกจ้างประจำที่เกษียณอายุ หรือผู้ที่</t>
  </si>
  <si>
    <t>ให้ความช่วยเหลือทางราชการ )</t>
  </si>
  <si>
    <t>ของขวัญ / ของที่ระลึก ที่มอบให้ชาวต่างชาติ ( กรณีเดินทางไปราชการต่างประเทศชั่วคราว / หน่วยงานอื่นของรัฐ</t>
  </si>
  <si>
    <t>(..........ห้าหมื่นห้าพันบาทถ้วน.......... )</t>
  </si>
  <si>
    <t>ค่าจ้างดูแลแปลงทดลอง / ป้าย / ขุดหลุม / รวมทั้งทำป้ายในศูนย์เรียนรู้ / แปลงทดสอบ</t>
  </si>
  <si>
    <t>วันที่........................................................................</t>
  </si>
  <si>
    <t>ลงชื่อ.....................................................................</t>
  </si>
  <si>
    <t xml:space="preserve">       ตำแหน่ง     นักจัดการงานทั่วไป</t>
  </si>
  <si>
    <t xml:space="preserve"> - งานเกษตรแฟร์ </t>
  </si>
  <si>
    <t xml:space="preserve">            ▪ จัดหาหญ้าแฝก</t>
  </si>
  <si>
    <t xml:space="preserve">                - วัสดุการเกษตรอื่นๆ ที่เกี่ยวกับหญ้าแฝก</t>
  </si>
  <si>
    <t xml:space="preserve"> (..........หนึ่งแสนหนึ่งหมื่นห้าพันบาทถ้วน.......... )</t>
  </si>
  <si>
    <t>รายงานประจำปี (ที่เผยแพร่ให้บุคคลภายนอก)</t>
  </si>
  <si>
    <t>มหกรรมเกษตรอินทรีย์</t>
  </si>
  <si>
    <t>รณรงค์งดเผาฟาง / รณรงค์ไถกลบตอซัง</t>
  </si>
  <si>
    <t>(..........สี่แสนสองหมื่นบาทถ้วน.......... )</t>
  </si>
  <si>
    <t xml:space="preserve"> - .......................</t>
  </si>
  <si>
    <t>ตามบันทึก กองคลัง กลุ่มบัญชี ที่ กษ 0803.05/34 วันที่ 6 กุมภาพันธ์ 2560</t>
  </si>
  <si>
    <t>( จำนวน …....... หลักสูตร / จำนวน…….โครงการ )</t>
  </si>
  <si>
    <t>เรื่อง สรุปผังบัญชีมาตรฐานในระบบ GFMIS Version 2560 สำหรับกรมพัฒนาที่ดิน</t>
  </si>
  <si>
    <t>(..........หกแสนหกหมื่นบาทถ้วน.......... )</t>
  </si>
  <si>
    <t>ค่าจ้างปลูกหญ้าแฝก (จำนวน............กล้า) รวมจ้างรถไถ,จ้างขุด,จ้างดูแลที่เกี่ยวกับหญ้าแฝก</t>
  </si>
  <si>
    <t>ค่าจ้างไถกลบตอซัง (กรณีที่ไม่มีการจัดงานรณรงค์ / การจัดกิจกรรมร่วมด้วย)</t>
  </si>
  <si>
    <t>บัญชีค่าครุภัณฑ์ต่ำกว่าเกณฑ์  ( 5104030206 )</t>
  </si>
  <si>
    <t>ครุภัณฑ์ไฟฟ้า &amp; วิทยุ (เช่น เครื่องขยายเสียง,ไมโครโฟน,ตู้ลำโพง,เครื่องรับวิทยุชนิดมือถือ)</t>
  </si>
  <si>
    <t>ครุภัณฑ์โฆษณา  (เช่น กล้องดิจิตอล,กล้องถ่ายรูป,จอรับภาพ,เครื่องเล่น DVD)</t>
  </si>
  <si>
    <t xml:space="preserve">ครุภัณฑ์การเกษตร (เช่น เครื่องสูบน้ำ,เครื่องพ่นยา,เครื่องตัดแต่งกิ่งไม้,ปั๊มน้ำ)            </t>
  </si>
  <si>
    <t>ครุภัณฑ์โรงงาน ( เช่น ตู้เชื่อมไฟฟ้า,สว่านแบตเตอรี่,เลื่อยฉลุไฟฟ้า,แม่แรง)</t>
  </si>
  <si>
    <t>ครุภัณฑ์ก่อสร้าง ( เช่น รอกแม่แรง,เครื่องอัดลม,เครื่องเชื่อมโลหะ)</t>
  </si>
  <si>
    <t>ครุภัณฑ์สำรวจ (เช่น เครื่องหาพิกัดด้วยสัญญาณดาวเทียม(GPS),เครื่องวัดความหนาแน่นของดิน)</t>
  </si>
  <si>
    <t>ครุภัณฑ์วิทยาศาสตร์ (เช่น เครื่องวัดความชื้น,เครื่องวัดความเป็นกรด-ด่าง,เครื่องชั่งน้ำหนักดิจิตอล)</t>
  </si>
  <si>
    <t>ครุภัณฑ์คอมพิวเตอร์ ( เช่น จอคอมพิวเตอร์,เครื่องพิมพ์,เครื่องสำรองไฟฟ้า)</t>
  </si>
  <si>
    <t>ครุภัณฑ์งานบ้านงานครัว ( เช่น เครื่องดูดฝุ่น,เครื่องทำน้ำร้อน-เย็น,เครื่องตัดหญ้า)</t>
  </si>
  <si>
    <t>ครุภัณฑ์อื่นๆ ( เช่น..................... )</t>
  </si>
  <si>
    <t>ครุภัณฑ์สำนักงาน (เช่น โต๊ะทำงาน,ตู้เก็บเอกสาร,เครื่องโทรสาร)</t>
  </si>
  <si>
    <t>ค่าครุภัณฑ์ต่ำกว่าเกณฑ์ คือ สินทรัพย์ที่มีมูลค่าต่ำกว่า 10,000 บาท และมีอายุการใช้งานของสินทรัพย์นั้นเกินกว่า 1 ปี</t>
  </si>
  <si>
    <t xml:space="preserve"> (..........เจ็ดหมื่นเก้าพันบาทถ้วน.......... )</t>
  </si>
  <si>
    <t>วัสดุสำนักงาน (กระดาษ,แฟ้ม,คลิปดำ,ลูกเม็ก)</t>
  </si>
  <si>
    <t>(ตุลาคม 2565 - กันยายน 2566)</t>
  </si>
  <si>
    <t xml:space="preserve"> - วันหมอดิน                  </t>
  </si>
  <si>
    <t>อื่นๆ (ค่าทางด่วน,ค่าเก็บขยะรายเดือน)</t>
  </si>
  <si>
    <t>โครงการจัดงานปีดินสากล (วันดินโลก)</t>
  </si>
  <si>
    <t>อื่นๆ (ระบบไฟฟ้า,ระบบปะปา)</t>
  </si>
  <si>
    <t>อาคาร - สถานที่ ( ปรับปรุงห้องทำงาน,ทาสี,ซ่อมบานประตู)</t>
  </si>
  <si>
    <t>ยานพาหนะ (  แบตเตอรี่,น้ำมันหล่อลื่น,ยางรถยนต์,ซ่อมเกียร์)</t>
  </si>
  <si>
    <t>อื่นๆ ( ค่าน้ำดื่ม)</t>
  </si>
  <si>
    <t>( จำนวน…..….หลักสูตร / จำนวน…...... โครงการ )</t>
  </si>
  <si>
    <t xml:space="preserve"> - ประชุมวิชาการดินเค็มภาคตะวันออกเฉียงเหนือ ครั้งที่ 9                 </t>
  </si>
  <si>
    <t xml:space="preserve"> - หลักสูตร เทคนิคการเขียนข้อเสนอโครงการวิจัยมุ่งสู่ผลสัมฤทธิ์</t>
  </si>
  <si>
    <t xml:space="preserve"> - โครงการฝึกอบรม หลักสูตร "Strong : จิตพอเพียงด้านทุจริต"               </t>
  </si>
  <si>
    <t xml:space="preserve"> - ประชุมเชิงปฏิบัติการ เรื่องเทคนิคการเขียนผลงานรางวัลเลิศรัฐ            </t>
  </si>
  <si>
    <t>วัสดุไฟฟ้า (หลอดไฟฟ้า,เทปพันสาย,เบรกเกอร์)</t>
  </si>
  <si>
    <t>วัสดุวิทยาศาสตร์ (แอลกอฮอล์,สารเคมี,หลอดแก้ว)</t>
  </si>
  <si>
    <t xml:space="preserve">                - หญ้าแฝก (จำนวน................กล้า)</t>
  </si>
  <si>
    <t xml:space="preserve">                - ยูคาลิปตัส</t>
  </si>
  <si>
    <t xml:space="preserve">                - อื่นๆ (ปุ๋ยเคมี)</t>
  </si>
  <si>
    <t xml:space="preserve">            ▪ จัดหาวัสดุเพื่อทำปุ๋ยหมัก</t>
  </si>
  <si>
    <t xml:space="preserve">            ▪ จัดหาวัสดุเพื่อทำน้ำหมักชีวภาพ</t>
  </si>
  <si>
    <r>
      <t xml:space="preserve">                 </t>
    </r>
    <r>
      <rPr>
        <sz val="14"/>
        <rFont val="Calibri"/>
        <family val="2"/>
      </rPr>
      <t>-</t>
    </r>
    <r>
      <rPr>
        <sz val="14"/>
        <rFont val="TH SarabunPSK"/>
        <family val="2"/>
      </rPr>
      <t xml:space="preserve"> ยูเรีย</t>
    </r>
  </si>
  <si>
    <r>
      <t xml:space="preserve">                 </t>
    </r>
    <r>
      <rPr>
        <sz val="14"/>
        <rFont val="Calibri"/>
        <family val="2"/>
      </rPr>
      <t>-</t>
    </r>
    <r>
      <rPr>
        <sz val="14"/>
        <rFont val="TH SarabunPSK"/>
        <family val="2"/>
      </rPr>
      <t xml:space="preserve"> แกลบ</t>
    </r>
  </si>
  <si>
    <r>
      <t xml:space="preserve">                 </t>
    </r>
    <r>
      <rPr>
        <sz val="14"/>
        <rFont val="Calibri"/>
        <family val="2"/>
      </rPr>
      <t>-</t>
    </r>
    <r>
      <rPr>
        <sz val="14"/>
        <rFont val="TH SarabunPSK"/>
        <family val="2"/>
      </rPr>
      <t xml:space="preserve"> รำข้าว</t>
    </r>
  </si>
  <si>
    <t>วัสดุคอมพิวเตอร์ (เมาส์,เมนบอร์ด,สายเคเบิล)</t>
  </si>
  <si>
    <t>วัสดุก่อสร้าง (ท่อน้ำ,สว่าน,ทินเนอร์)</t>
  </si>
  <si>
    <t>(..........เก้าแสนหกหมื่นสี่พันบาทถ้วน.......... )</t>
  </si>
  <si>
    <t>ครุภัณฑ์สำนักงาน  ( เก้าอี้,เครื่องถ่ายเอกสาร,เครื่องปรับอากาศ)</t>
  </si>
  <si>
    <t>ครุภัณฑ์คอมพิวเตอร์ ( ปริ้นเตอร์,เครื่องสำรองไฟ,ซ่อมคอมพิวเตอร์,เครื่องพิมพ์)</t>
  </si>
  <si>
    <t>ครุภัณฑ์งานบ้านงานครัว (เครื่องตัดหญ้า,เครื่องกรองน้ำ,เครื่องทำน้ำเย็น)</t>
  </si>
  <si>
    <t>ครุภัณฑ์ไฟฟ้า (หม้อแปลงไฟฟ้า,เครื่องขยายเสียง)</t>
  </si>
  <si>
    <t>ครุภัณฑ์โฆษณา (กล้องถ่ายรูป,เครื่องฉายสไลด์,เครื่องฉายภาพยนต์)</t>
  </si>
  <si>
    <t xml:space="preserve">ครุภัณฑ์การเกษตร (รถฟาร์มแทรคเตอร์,เครื่องสูบน้ำ,เครื่องหว่านปุ๋ย)             </t>
  </si>
  <si>
    <t>ครุภัณฑ์โรงงาน (เครื่องเชื่อมโลหะ,เครื่องพิมพ์แบบ,เครื่องจักรกล)</t>
  </si>
  <si>
    <t>ครุภัณฑ์สำรวจ (กล้องส่องทางไกล,เครื่องเจาะสำรวจ,เทปวัดระยะ)</t>
  </si>
  <si>
    <t>ครุภัณฑ์วิทยาศาสตร์ (กล้องจุลทรรศน์,ตู้เย็นเก็บเชื้อ,เครื่องวัดความเป็นกรด)</t>
  </si>
  <si>
    <t>ค่าจ้างเหมาบริการเอกชน</t>
  </si>
  <si>
    <t xml:space="preserve">                 - กากน้ำตาล</t>
  </si>
  <si>
    <t xml:space="preserve">                 - ผลไม้</t>
  </si>
  <si>
    <t xml:space="preserve">                 - มูลไก่,มูลวัว</t>
  </si>
  <si>
    <t>วัสดุงานบ้านงานครัว (ไม้กวาด,ถุงดำ,สุขภัณฑ์ในห้องน้ำ,กระดาษชำระ)</t>
  </si>
  <si>
    <t>ค่าเช่าพื้นที่เว็บไซต์ Domain name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</si>
</sst>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6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8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6"/>
      <name val="Tahoma"/>
      <family val="2"/>
    </font>
    <font>
      <b/>
      <sz val="20"/>
      <name val="TH SarabunPSK"/>
      <family val="2"/>
    </font>
    <font>
      <u val="singleAccounting"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6"/>
      <name val="TH SarabunPSK"/>
      <family val="2"/>
    </font>
    <font>
      <sz val="18"/>
      <name val="TH SarabunIT๙"/>
      <family val="2"/>
    </font>
    <font>
      <sz val="18"/>
      <name val="TH SarabunPSK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TH SarabunPSK"/>
      <family val="0"/>
    </font>
    <font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3" fontId="2" fillId="0" borderId="12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/>
    </xf>
    <xf numFmtId="43" fontId="1" fillId="0" borderId="10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6" fillId="0" borderId="0" xfId="38" applyFont="1" applyAlignment="1">
      <alignment horizontal="center"/>
    </xf>
    <xf numFmtId="43" fontId="1" fillId="0" borderId="14" xfId="38" applyFont="1" applyBorder="1" applyAlignment="1">
      <alignment/>
    </xf>
    <xf numFmtId="43" fontId="1" fillId="0" borderId="15" xfId="38" applyFont="1" applyBorder="1" applyAlignment="1">
      <alignment/>
    </xf>
    <xf numFmtId="43" fontId="1" fillId="0" borderId="13" xfId="38" applyFont="1" applyBorder="1" applyAlignment="1">
      <alignment/>
    </xf>
    <xf numFmtId="43" fontId="2" fillId="0" borderId="0" xfId="38" applyFont="1" applyBorder="1" applyAlignment="1">
      <alignment horizontal="center"/>
    </xf>
    <xf numFmtId="43" fontId="1" fillId="0" borderId="0" xfId="38" applyFont="1" applyAlignment="1">
      <alignment horizontal="center"/>
    </xf>
    <xf numFmtId="43" fontId="1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Alignment="1">
      <alignment/>
    </xf>
    <xf numFmtId="43" fontId="5" fillId="0" borderId="0" xfId="38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3" fontId="2" fillId="0" borderId="10" xfId="38" applyFont="1" applyBorder="1" applyAlignment="1">
      <alignment horizontal="center"/>
    </xf>
    <xf numFmtId="43" fontId="1" fillId="0" borderId="10" xfId="38" applyFont="1" applyBorder="1" applyAlignment="1">
      <alignment/>
    </xf>
    <xf numFmtId="0" fontId="1" fillId="0" borderId="17" xfId="0" applyFont="1" applyBorder="1" applyAlignment="1">
      <alignment/>
    </xf>
    <xf numFmtId="43" fontId="5" fillId="33" borderId="0" xfId="38" applyFont="1" applyFill="1" applyAlignment="1">
      <alignment/>
    </xf>
    <xf numFmtId="43" fontId="1" fillId="0" borderId="12" xfId="38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43" fontId="7" fillId="0" borderId="14" xfId="38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15" xfId="38" applyFont="1" applyBorder="1" applyAlignment="1">
      <alignment/>
    </xf>
    <xf numFmtId="43" fontId="7" fillId="0" borderId="13" xfId="38" applyFont="1" applyBorder="1" applyAlignment="1">
      <alignment/>
    </xf>
    <xf numFmtId="43" fontId="9" fillId="0" borderId="12" xfId="38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22" xfId="38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43" fontId="7" fillId="0" borderId="21" xfId="38" applyFont="1" applyBorder="1" applyAlignment="1">
      <alignment/>
    </xf>
    <xf numFmtId="43" fontId="7" fillId="0" borderId="22" xfId="38" applyFont="1" applyBorder="1" applyAlignment="1">
      <alignment/>
    </xf>
    <xf numFmtId="43" fontId="7" fillId="0" borderId="20" xfId="38" applyFont="1" applyBorder="1" applyAlignment="1">
      <alignment/>
    </xf>
    <xf numFmtId="0" fontId="7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7" fillId="0" borderId="18" xfId="0" applyFont="1" applyBorder="1" applyAlignment="1">
      <alignment/>
    </xf>
    <xf numFmtId="43" fontId="12" fillId="0" borderId="21" xfId="38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43" fontId="7" fillId="0" borderId="19" xfId="38" applyFont="1" applyBorder="1" applyAlignment="1">
      <alignment/>
    </xf>
    <xf numFmtId="43" fontId="7" fillId="0" borderId="10" xfId="38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43" fontId="9" fillId="0" borderId="26" xfId="38" applyFont="1" applyBorder="1" applyAlignment="1">
      <alignment/>
    </xf>
    <xf numFmtId="0" fontId="9" fillId="0" borderId="14" xfId="0" applyFont="1" applyBorder="1" applyAlignment="1">
      <alignment/>
    </xf>
    <xf numFmtId="43" fontId="9" fillId="0" borderId="14" xfId="38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/>
    </xf>
    <xf numFmtId="0" fontId="9" fillId="0" borderId="21" xfId="0" applyFont="1" applyBorder="1" applyAlignment="1">
      <alignment/>
    </xf>
    <xf numFmtId="43" fontId="9" fillId="0" borderId="13" xfId="38" applyFont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3" fontId="12" fillId="0" borderId="22" xfId="38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0" xfId="38" applyFont="1" applyBorder="1" applyAlignment="1">
      <alignment/>
    </xf>
    <xf numFmtId="43" fontId="7" fillId="0" borderId="28" xfId="38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0" fontId="13" fillId="0" borderId="14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9" fillId="0" borderId="15" xfId="38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3" fontId="7" fillId="0" borderId="13" xfId="38" applyFont="1" applyBorder="1" applyAlignment="1">
      <alignment horizontal="center"/>
    </xf>
    <xf numFmtId="43" fontId="7" fillId="0" borderId="14" xfId="38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20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3" xfId="0" applyFont="1" applyBorder="1" applyAlignment="1">
      <alignment/>
    </xf>
    <xf numFmtId="43" fontId="12" fillId="0" borderId="21" xfId="38" applyFont="1" applyBorder="1" applyAlignment="1">
      <alignment/>
    </xf>
    <xf numFmtId="43" fontId="7" fillId="0" borderId="14" xfId="38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3" fontId="9" fillId="0" borderId="14" xfId="38" applyFont="1" applyBorder="1" applyAlignment="1">
      <alignment/>
    </xf>
    <xf numFmtId="0" fontId="9" fillId="0" borderId="2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43" fontId="7" fillId="0" borderId="14" xfId="38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43" fontId="12" fillId="0" borderId="0" xfId="38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9" fillId="0" borderId="31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3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13</xdr:row>
      <xdr:rowOff>47625</xdr:rowOff>
    </xdr:from>
    <xdr:to>
      <xdr:col>1</xdr:col>
      <xdr:colOff>285750</xdr:colOff>
      <xdr:row>14</xdr:row>
      <xdr:rowOff>200025</xdr:rowOff>
    </xdr:to>
    <xdr:sp>
      <xdr:nvSpPr>
        <xdr:cNvPr id="1" name="วงเล็บปีกกาขวา 5"/>
        <xdr:cNvSpPr>
          <a:spLocks/>
        </xdr:cNvSpPr>
      </xdr:nvSpPr>
      <xdr:spPr>
        <a:xfrm>
          <a:off x="704850" y="3133725"/>
          <a:ext cx="47625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47625</xdr:rowOff>
    </xdr:from>
    <xdr:to>
      <xdr:col>1</xdr:col>
      <xdr:colOff>285750</xdr:colOff>
      <xdr:row>25</xdr:row>
      <xdr:rowOff>200025</xdr:rowOff>
    </xdr:to>
    <xdr:sp>
      <xdr:nvSpPr>
        <xdr:cNvPr id="2" name="วงเล็บปีกกาขวา 10"/>
        <xdr:cNvSpPr>
          <a:spLocks/>
        </xdr:cNvSpPr>
      </xdr:nvSpPr>
      <xdr:spPr>
        <a:xfrm>
          <a:off x="704850" y="5648325"/>
          <a:ext cx="47625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27</xdr:row>
      <xdr:rowOff>47625</xdr:rowOff>
    </xdr:from>
    <xdr:to>
      <xdr:col>1</xdr:col>
      <xdr:colOff>285750</xdr:colOff>
      <xdr:row>28</xdr:row>
      <xdr:rowOff>200025</xdr:rowOff>
    </xdr:to>
    <xdr:sp>
      <xdr:nvSpPr>
        <xdr:cNvPr id="3" name="วงเล็บปีกกาขวา 11"/>
        <xdr:cNvSpPr>
          <a:spLocks/>
        </xdr:cNvSpPr>
      </xdr:nvSpPr>
      <xdr:spPr>
        <a:xfrm>
          <a:off x="704850" y="6334125"/>
          <a:ext cx="47625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0</xdr:row>
      <xdr:rowOff>0</xdr:rowOff>
    </xdr:from>
    <xdr:ext cx="1038225" cy="2857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515225" y="0"/>
          <a:ext cx="103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เอกสารแนบ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   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0</xdr:row>
      <xdr:rowOff>0</xdr:rowOff>
    </xdr:from>
    <xdr:ext cx="1038225" cy="2857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8105775" y="0"/>
          <a:ext cx="103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เอกสารแนบ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0</xdr:row>
      <xdr:rowOff>28575</xdr:rowOff>
    </xdr:from>
    <xdr:ext cx="1038225" cy="26670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5095875" y="285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เอกสารแนบ 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47625</xdr:rowOff>
    </xdr:from>
    <xdr:ext cx="1085850" cy="26670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5048250" y="47625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เอกสารแนบ 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0</xdr:row>
      <xdr:rowOff>47625</xdr:rowOff>
    </xdr:from>
    <xdr:ext cx="1133475" cy="3238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4629150" y="47625"/>
          <a:ext cx="1133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เอกสารแนบ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0</xdr:row>
      <xdr:rowOff>47625</xdr:rowOff>
    </xdr:from>
    <xdr:ext cx="1085850" cy="2857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5095875" y="47625"/>
          <a:ext cx="1085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เอกสารแนบ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   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0</xdr:row>
      <xdr:rowOff>38100</xdr:rowOff>
    </xdr:from>
    <xdr:ext cx="1076325" cy="2857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5400675" y="38100"/>
          <a:ext cx="1076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เอกสารแนบ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   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1981200</xdr:colOff>
      <xdr:row>0</xdr:row>
      <xdr:rowOff>57150</xdr:rowOff>
    </xdr:from>
    <xdr:ext cx="1076325" cy="2857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5848350" y="57150"/>
          <a:ext cx="1076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เอกสารแนบ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    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0</xdr:row>
      <xdr:rowOff>0</xdr:rowOff>
    </xdr:from>
    <xdr:ext cx="1038225" cy="2857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8105775" y="0"/>
          <a:ext cx="103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</xdr:colOff>
      <xdr:row>0</xdr:row>
      <xdr:rowOff>38100</xdr:rowOff>
    </xdr:from>
    <xdr:ext cx="1066800" cy="285750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5800725" y="38100"/>
          <a:ext cx="106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เอกสารแนบ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12  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0</xdr:row>
      <xdr:rowOff>28575</xdr:rowOff>
    </xdr:from>
    <xdr:ext cx="1257300" cy="22860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5305425" y="28575"/>
          <a:ext cx="1257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เอกสารแนบ 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00390625" style="2" customWidth="1"/>
    <col min="2" max="2" width="59.7109375" style="1" customWidth="1"/>
    <col min="3" max="3" width="17.140625" style="1" customWidth="1"/>
    <col min="4" max="4" width="12.140625" style="1" customWidth="1"/>
    <col min="5" max="12" width="17.28125" style="18" customWidth="1"/>
    <col min="13" max="16384" width="9.140625" style="1" customWidth="1"/>
  </cols>
  <sheetData>
    <row r="1" spans="1:5" ht="27.75" customHeight="1">
      <c r="A1" s="144" t="s">
        <v>34</v>
      </c>
      <c r="B1" s="144"/>
      <c r="C1" s="144"/>
      <c r="D1" s="144"/>
      <c r="E1" s="23"/>
    </row>
    <row r="2" spans="1:5" ht="27.75" customHeight="1">
      <c r="A2" s="144" t="s">
        <v>39</v>
      </c>
      <c r="B2" s="144"/>
      <c r="C2" s="144"/>
      <c r="D2" s="144"/>
      <c r="E2" s="23"/>
    </row>
    <row r="3" spans="1:5" ht="27.75" customHeight="1">
      <c r="A3" s="144" t="s">
        <v>0</v>
      </c>
      <c r="B3" s="144"/>
      <c r="C3" s="144"/>
      <c r="D3" s="144"/>
      <c r="E3" s="23"/>
    </row>
    <row r="4" spans="1:5" ht="27.75" customHeight="1">
      <c r="A4" s="144" t="s">
        <v>41</v>
      </c>
      <c r="B4" s="144"/>
      <c r="C4" s="144"/>
      <c r="D4" s="144"/>
      <c r="E4" s="23"/>
    </row>
    <row r="5" ht="14.25" customHeight="1"/>
    <row r="6" spans="1:12" ht="27.75" customHeight="1">
      <c r="A6" s="3" t="s">
        <v>1</v>
      </c>
      <c r="B6" s="4" t="s">
        <v>2</v>
      </c>
      <c r="C6" s="4" t="s">
        <v>3</v>
      </c>
      <c r="D6" s="4" t="s">
        <v>4</v>
      </c>
      <c r="E6" s="27" t="s">
        <v>40</v>
      </c>
      <c r="F6" s="28" t="s">
        <v>45</v>
      </c>
      <c r="G6" s="28" t="s">
        <v>46</v>
      </c>
      <c r="H6" s="28" t="s">
        <v>47</v>
      </c>
      <c r="I6" s="28" t="s">
        <v>48</v>
      </c>
      <c r="J6" s="28" t="s">
        <v>49</v>
      </c>
      <c r="K6" s="28" t="s">
        <v>50</v>
      </c>
      <c r="L6" s="28" t="s">
        <v>51</v>
      </c>
    </row>
    <row r="7" spans="1:12" ht="27.75" customHeight="1">
      <c r="A7" s="5">
        <v>1</v>
      </c>
      <c r="B7" s="6" t="s">
        <v>8</v>
      </c>
      <c r="C7" s="19">
        <f aca="true" t="shared" si="0" ref="C7:C14">SUM(E7:L7)</f>
        <v>20199425.75</v>
      </c>
      <c r="D7" s="6"/>
      <c r="E7" s="29">
        <v>18126043.85</v>
      </c>
      <c r="F7" s="17">
        <v>455259.9</v>
      </c>
      <c r="G7" s="17">
        <v>344170.5</v>
      </c>
      <c r="H7" s="17">
        <v>150194</v>
      </c>
      <c r="I7" s="17">
        <v>251527.5</v>
      </c>
      <c r="J7" s="17">
        <v>165136</v>
      </c>
      <c r="K7" s="17">
        <v>326103</v>
      </c>
      <c r="L7" s="17">
        <v>380991</v>
      </c>
    </row>
    <row r="8" spans="1:12" ht="27.75" customHeight="1">
      <c r="A8" s="5">
        <v>2</v>
      </c>
      <c r="B8" s="6" t="s">
        <v>35</v>
      </c>
      <c r="C8" s="19">
        <f t="shared" si="0"/>
        <v>2599926.37</v>
      </c>
      <c r="D8" s="6"/>
      <c r="E8" s="29">
        <v>2478053.52</v>
      </c>
      <c r="F8" s="17">
        <v>17152</v>
      </c>
      <c r="G8" s="17">
        <v>9565.5</v>
      </c>
      <c r="H8" s="17">
        <v>36451</v>
      </c>
      <c r="I8" s="17">
        <v>20062.16</v>
      </c>
      <c r="J8" s="17">
        <v>25954.34</v>
      </c>
      <c r="K8" s="17">
        <v>2334</v>
      </c>
      <c r="L8" s="17">
        <v>10353.85</v>
      </c>
    </row>
    <row r="9" spans="1:12" ht="27.75" customHeight="1">
      <c r="A9" s="5">
        <v>3</v>
      </c>
      <c r="B9" s="6" t="s">
        <v>36</v>
      </c>
      <c r="C9" s="19">
        <f t="shared" si="0"/>
        <v>10521007.989999998</v>
      </c>
      <c r="D9" s="6"/>
      <c r="E9" s="29">
        <v>4881093.46</v>
      </c>
      <c r="F9" s="17">
        <v>28880.59</v>
      </c>
      <c r="G9" s="17">
        <v>15788.35</v>
      </c>
      <c r="H9" s="17">
        <v>353180</v>
      </c>
      <c r="I9" s="17">
        <v>70390</v>
      </c>
      <c r="J9" s="17">
        <v>330340</v>
      </c>
      <c r="K9" s="17">
        <v>4666658.84</v>
      </c>
      <c r="L9" s="17">
        <v>174676.75</v>
      </c>
    </row>
    <row r="10" spans="1:12" ht="27.75" customHeight="1">
      <c r="A10" s="5">
        <v>4</v>
      </c>
      <c r="B10" s="6" t="s">
        <v>7</v>
      </c>
      <c r="C10" s="19">
        <f t="shared" si="0"/>
        <v>9539224.43</v>
      </c>
      <c r="D10" s="6"/>
      <c r="E10" s="29">
        <v>7471623.8</v>
      </c>
      <c r="F10" s="17">
        <v>852564.37</v>
      </c>
      <c r="G10" s="17">
        <v>807825.39</v>
      </c>
      <c r="H10" s="17">
        <v>17980</v>
      </c>
      <c r="I10" s="17">
        <v>0</v>
      </c>
      <c r="J10" s="17">
        <v>0</v>
      </c>
      <c r="K10" s="17">
        <v>4415</v>
      </c>
      <c r="L10" s="17">
        <v>384815.87</v>
      </c>
    </row>
    <row r="11" spans="1:12" ht="27.75" customHeight="1">
      <c r="A11" s="5">
        <v>5</v>
      </c>
      <c r="B11" s="6" t="s">
        <v>9</v>
      </c>
      <c r="C11" s="19">
        <f t="shared" si="0"/>
        <v>196224343.20999998</v>
      </c>
      <c r="D11" s="6"/>
      <c r="E11" s="29">
        <v>17474349.45</v>
      </c>
      <c r="F11" s="17">
        <f>5990000+6029675+7537865+461583</f>
        <v>20019123</v>
      </c>
      <c r="G11" s="17">
        <v>23438511</v>
      </c>
      <c r="H11" s="17">
        <v>20852977.75</v>
      </c>
      <c r="I11" s="17">
        <v>67499756.5</v>
      </c>
      <c r="J11" s="17">
        <v>19875030</v>
      </c>
      <c r="K11" s="17">
        <v>7377291.5</v>
      </c>
      <c r="L11" s="17">
        <v>19687304.01</v>
      </c>
    </row>
    <row r="12" spans="1:12" ht="27.75" customHeight="1">
      <c r="A12" s="5">
        <v>6</v>
      </c>
      <c r="B12" s="6" t="s">
        <v>10</v>
      </c>
      <c r="C12" s="19">
        <f t="shared" si="0"/>
        <v>17526912.67</v>
      </c>
      <c r="D12" s="6"/>
      <c r="E12" s="29">
        <v>16830170.17</v>
      </c>
      <c r="F12" s="17">
        <v>220097.5</v>
      </c>
      <c r="G12" s="17">
        <v>0</v>
      </c>
      <c r="H12" s="17">
        <v>339970</v>
      </c>
      <c r="I12" s="17">
        <v>0</v>
      </c>
      <c r="J12" s="17">
        <v>121885</v>
      </c>
      <c r="K12" s="17">
        <v>4730</v>
      </c>
      <c r="L12" s="17">
        <v>10060</v>
      </c>
    </row>
    <row r="13" spans="1:12" ht="27.75" customHeight="1">
      <c r="A13" s="5">
        <v>7</v>
      </c>
      <c r="B13" s="6" t="s">
        <v>11</v>
      </c>
      <c r="C13" s="19">
        <f t="shared" si="0"/>
        <v>13859784.29</v>
      </c>
      <c r="D13" s="6"/>
      <c r="E13" s="29">
        <v>12882880.95</v>
      </c>
      <c r="F13" s="17">
        <v>176440.34</v>
      </c>
      <c r="G13" s="17">
        <v>306850</v>
      </c>
      <c r="H13" s="17">
        <v>18699</v>
      </c>
      <c r="I13" s="17">
        <v>88215</v>
      </c>
      <c r="J13" s="17">
        <v>8116</v>
      </c>
      <c r="K13" s="17">
        <v>139978</v>
      </c>
      <c r="L13" s="17">
        <v>238605</v>
      </c>
    </row>
    <row r="14" spans="1:12" ht="27.75" customHeight="1">
      <c r="A14" s="34">
        <v>8</v>
      </c>
      <c r="B14" s="6" t="s">
        <v>68</v>
      </c>
      <c r="C14" s="19">
        <f t="shared" si="0"/>
        <v>15909812.540000001</v>
      </c>
      <c r="D14" s="11"/>
      <c r="E14" s="29">
        <v>819749.64</v>
      </c>
      <c r="F14" s="17">
        <f>SUM(F15:F16)</f>
        <v>3924425.85</v>
      </c>
      <c r="G14" s="17">
        <f aca="true" t="shared" si="1" ref="G14:L14">SUM(G15:G16)</f>
        <v>229318</v>
      </c>
      <c r="H14" s="17">
        <f t="shared" si="1"/>
        <v>267943</v>
      </c>
      <c r="I14" s="17">
        <f t="shared" si="1"/>
        <v>419864.23</v>
      </c>
      <c r="J14" s="17">
        <f t="shared" si="1"/>
        <v>286166</v>
      </c>
      <c r="K14" s="17">
        <f t="shared" si="1"/>
        <v>9930005.82</v>
      </c>
      <c r="L14" s="17">
        <f t="shared" si="1"/>
        <v>32340</v>
      </c>
    </row>
    <row r="15" spans="1:12" ht="33.75" customHeight="1" thickBot="1">
      <c r="A15" s="146" t="s">
        <v>67</v>
      </c>
      <c r="B15" s="147"/>
      <c r="C15" s="16">
        <f>SUM(C5:C14)</f>
        <v>286380437.25</v>
      </c>
      <c r="D15" s="8"/>
      <c r="E15" s="29"/>
      <c r="F15" s="17">
        <v>3844764</v>
      </c>
      <c r="G15" s="17">
        <v>101845</v>
      </c>
      <c r="H15" s="17">
        <v>0</v>
      </c>
      <c r="I15" s="17">
        <v>13059</v>
      </c>
      <c r="J15" s="17">
        <v>57238</v>
      </c>
      <c r="K15" s="17">
        <v>0</v>
      </c>
      <c r="L15" s="17">
        <v>0</v>
      </c>
    </row>
    <row r="16" spans="1:12" ht="27.75" customHeight="1" thickTop="1">
      <c r="A16" s="35"/>
      <c r="B16" s="36"/>
      <c r="C16" s="37"/>
      <c r="D16" s="36"/>
      <c r="E16" s="29"/>
      <c r="F16" s="17">
        <v>79661.85</v>
      </c>
      <c r="G16" s="17">
        <v>127473</v>
      </c>
      <c r="H16" s="17">
        <v>267943</v>
      </c>
      <c r="I16" s="17">
        <v>406805.23</v>
      </c>
      <c r="J16" s="17">
        <v>228928</v>
      </c>
      <c r="K16" s="17">
        <v>9930005.82</v>
      </c>
      <c r="L16" s="17">
        <v>32340</v>
      </c>
    </row>
    <row r="17" spans="1:12" ht="39" customHeight="1">
      <c r="A17" s="145"/>
      <c r="B17" s="145"/>
      <c r="C17" s="30"/>
      <c r="D17" s="36"/>
      <c r="E17" s="30">
        <f>SUM(E7:E16)</f>
        <v>80963964.84</v>
      </c>
      <c r="F17" s="31">
        <f>SUM(F7:F14)</f>
        <v>25693943.55</v>
      </c>
      <c r="G17" s="31">
        <f aca="true" t="shared" si="2" ref="G17:L17">SUM(G7:G14)</f>
        <v>25152028.74</v>
      </c>
      <c r="H17" s="31">
        <f t="shared" si="2"/>
        <v>22037394.75</v>
      </c>
      <c r="I17" s="31">
        <f t="shared" si="2"/>
        <v>68349815.39</v>
      </c>
      <c r="J17" s="31">
        <f t="shared" si="2"/>
        <v>20812627.34</v>
      </c>
      <c r="K17" s="31">
        <f t="shared" si="2"/>
        <v>22451516.16</v>
      </c>
      <c r="L17" s="31">
        <f t="shared" si="2"/>
        <v>20919146.48</v>
      </c>
    </row>
    <row r="18" spans="2:12" ht="28.5" customHeight="1">
      <c r="B18" s="9" t="s">
        <v>15</v>
      </c>
      <c r="C18" s="38" t="s">
        <v>16</v>
      </c>
      <c r="D18" s="2"/>
      <c r="E18" s="17"/>
      <c r="F18" s="17"/>
      <c r="G18" s="17"/>
      <c r="H18" s="17"/>
      <c r="I18" s="17"/>
      <c r="J18" s="17"/>
      <c r="K18" s="17"/>
      <c r="L18" s="17"/>
    </row>
    <row r="19" spans="2:12" ht="28.5" customHeight="1">
      <c r="B19" s="33"/>
      <c r="C19" s="38" t="s">
        <v>37</v>
      </c>
      <c r="D19" s="2"/>
      <c r="E19" s="28"/>
      <c r="F19" s="17"/>
      <c r="G19" s="17"/>
      <c r="H19" s="17"/>
      <c r="I19" s="17"/>
      <c r="J19" s="17"/>
      <c r="K19" s="17"/>
      <c r="L19" s="17"/>
    </row>
    <row r="20" spans="2:12" ht="28.5" customHeight="1">
      <c r="B20" s="9" t="s">
        <v>17</v>
      </c>
      <c r="C20" s="38" t="s">
        <v>38</v>
      </c>
      <c r="D20" s="2"/>
      <c r="E20" s="28"/>
      <c r="F20" s="17"/>
      <c r="G20" s="17"/>
      <c r="H20" s="17"/>
      <c r="I20" s="17"/>
      <c r="J20" s="17"/>
      <c r="K20" s="17"/>
      <c r="L20" s="17"/>
    </row>
    <row r="21" spans="2:12" ht="28.5" customHeight="1">
      <c r="B21" s="9" t="s">
        <v>18</v>
      </c>
      <c r="C21" s="143" t="s">
        <v>16</v>
      </c>
      <c r="D21" s="143"/>
      <c r="E21" s="28"/>
      <c r="F21" s="17"/>
      <c r="G21" s="17"/>
      <c r="H21" s="17"/>
      <c r="I21" s="17"/>
      <c r="J21" s="17"/>
      <c r="K21" s="17"/>
      <c r="L21" s="17"/>
    </row>
    <row r="22" spans="2:12" ht="28.5" customHeight="1">
      <c r="B22" s="9"/>
      <c r="C22" s="143"/>
      <c r="D22" s="143"/>
      <c r="E22" s="28"/>
      <c r="F22" s="17"/>
      <c r="G22" s="17"/>
      <c r="H22" s="17"/>
      <c r="I22" s="17"/>
      <c r="J22" s="17"/>
      <c r="K22" s="17"/>
      <c r="L22" s="17"/>
    </row>
  </sheetData>
  <sheetProtection/>
  <mergeCells count="8">
    <mergeCell ref="C22:D22"/>
    <mergeCell ref="C21:D21"/>
    <mergeCell ref="A1:D1"/>
    <mergeCell ref="A3:D3"/>
    <mergeCell ref="A4:D4"/>
    <mergeCell ref="A17:B17"/>
    <mergeCell ref="A2:D2"/>
    <mergeCell ref="A15:B15"/>
  </mergeCells>
  <printOptions/>
  <pageMargins left="0.51" right="0.32" top="1" bottom="1" header="0.5" footer="0.5"/>
  <pageSetup horizontalDpi="600" verticalDpi="600" orientation="portrait" paperSize="1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.00390625" style="2" customWidth="1"/>
    <col min="2" max="2" width="60.8515625" style="1" customWidth="1"/>
    <col min="3" max="3" width="17.00390625" style="1" customWidth="1"/>
    <col min="4" max="4" width="11.57421875" style="1" customWidth="1"/>
    <col min="5" max="12" width="12.140625" style="18" hidden="1" customWidth="1"/>
    <col min="13" max="13" width="16.421875" style="17" hidden="1" customWidth="1"/>
    <col min="14" max="16384" width="9.140625" style="1" customWidth="1"/>
  </cols>
  <sheetData>
    <row r="1" spans="1:4" ht="27.75" customHeight="1">
      <c r="A1" s="144" t="s">
        <v>34</v>
      </c>
      <c r="B1" s="144"/>
      <c r="C1" s="144"/>
      <c r="D1" s="144"/>
    </row>
    <row r="2" spans="1:4" ht="27.75" customHeight="1">
      <c r="A2" s="144" t="s">
        <v>39</v>
      </c>
      <c r="B2" s="144"/>
      <c r="C2" s="144"/>
      <c r="D2" s="144"/>
    </row>
    <row r="3" spans="1:4" ht="27.75" customHeight="1">
      <c r="A3" s="144" t="s">
        <v>33</v>
      </c>
      <c r="B3" s="144"/>
      <c r="C3" s="144"/>
      <c r="D3" s="144"/>
    </row>
    <row r="4" spans="1:4" ht="27.75" customHeight="1">
      <c r="A4" s="144" t="s">
        <v>41</v>
      </c>
      <c r="B4" s="144"/>
      <c r="C4" s="144"/>
      <c r="D4" s="144"/>
    </row>
    <row r="5" spans="1:4" ht="15" customHeight="1">
      <c r="A5" s="144"/>
      <c r="B5" s="144"/>
      <c r="C5" s="144"/>
      <c r="D5" s="144"/>
    </row>
    <row r="6" spans="1:4" ht="27.75" customHeight="1">
      <c r="A6" s="3" t="s">
        <v>1</v>
      </c>
      <c r="B6" s="4" t="s">
        <v>2</v>
      </c>
      <c r="C6" s="4" t="s">
        <v>3</v>
      </c>
      <c r="D6" s="4" t="s">
        <v>4</v>
      </c>
    </row>
    <row r="7" spans="1:12" ht="27.75" customHeight="1">
      <c r="A7" s="10">
        <v>1</v>
      </c>
      <c r="B7" s="11" t="s">
        <v>19</v>
      </c>
      <c r="C7" s="20">
        <f>SUM(C8:C12)</f>
        <v>307426687.21</v>
      </c>
      <c r="D7" s="11"/>
      <c r="E7" s="32" t="s">
        <v>56</v>
      </c>
      <c r="F7" s="32" t="s">
        <v>57</v>
      </c>
      <c r="G7" s="32" t="s">
        <v>48</v>
      </c>
      <c r="H7" s="32" t="s">
        <v>58</v>
      </c>
      <c r="I7" s="32" t="s">
        <v>49</v>
      </c>
      <c r="J7" s="32" t="s">
        <v>59</v>
      </c>
      <c r="K7" s="32" t="s">
        <v>60</v>
      </c>
      <c r="L7" s="32" t="s">
        <v>63</v>
      </c>
    </row>
    <row r="8" spans="1:12" ht="27.75" customHeight="1">
      <c r="A8" s="12"/>
      <c r="B8" s="13" t="s">
        <v>20</v>
      </c>
      <c r="C8" s="20">
        <f aca="true" t="shared" si="0" ref="C8:C13">SUM(E8:L8)</f>
        <v>53867074</v>
      </c>
      <c r="D8" s="13"/>
      <c r="E8" s="18">
        <v>17769000</v>
      </c>
      <c r="F8" s="18">
        <v>24640000</v>
      </c>
      <c r="G8" s="18">
        <v>2571200</v>
      </c>
      <c r="H8" s="18">
        <v>504000</v>
      </c>
      <c r="I8" s="18">
        <v>0</v>
      </c>
      <c r="J8" s="18">
        <v>869830</v>
      </c>
      <c r="K8" s="18">
        <v>7513044</v>
      </c>
      <c r="L8" s="18">
        <v>0</v>
      </c>
    </row>
    <row r="9" spans="1:12" ht="27.75" customHeight="1">
      <c r="A9" s="12"/>
      <c r="B9" s="13" t="s">
        <v>21</v>
      </c>
      <c r="C9" s="20">
        <f t="shared" si="0"/>
        <v>71577589.8</v>
      </c>
      <c r="D9" s="13"/>
      <c r="E9" s="18">
        <v>20117090</v>
      </c>
      <c r="F9" s="18">
        <v>3648713</v>
      </c>
      <c r="G9" s="18">
        <v>10050248.8</v>
      </c>
      <c r="H9" s="18">
        <v>1431800</v>
      </c>
      <c r="I9" s="18">
        <v>0</v>
      </c>
      <c r="J9" s="18">
        <v>4493000</v>
      </c>
      <c r="K9" s="18">
        <f>4979000+1780000+1280000</f>
        <v>8039000</v>
      </c>
      <c r="L9" s="18">
        <v>23797738</v>
      </c>
    </row>
    <row r="10" spans="1:12" ht="27.75" customHeight="1">
      <c r="A10" s="12"/>
      <c r="B10" s="13" t="s">
        <v>22</v>
      </c>
      <c r="C10" s="20">
        <f t="shared" si="0"/>
        <v>61008773.8</v>
      </c>
      <c r="D10" s="13"/>
      <c r="F10" s="18">
        <v>6260650.02</v>
      </c>
      <c r="G10" s="18">
        <v>13082355.14</v>
      </c>
      <c r="H10" s="18">
        <v>13899799.64</v>
      </c>
      <c r="I10" s="18">
        <v>18445000</v>
      </c>
      <c r="J10" s="18">
        <v>5342969</v>
      </c>
      <c r="K10" s="18">
        <v>0</v>
      </c>
      <c r="L10" s="18">
        <v>3978000</v>
      </c>
    </row>
    <row r="11" spans="1:12" ht="27.75" customHeight="1">
      <c r="A11" s="12"/>
      <c r="B11" s="13" t="s">
        <v>24</v>
      </c>
      <c r="C11" s="20">
        <f t="shared" si="0"/>
        <v>120492249.61</v>
      </c>
      <c r="D11" s="13"/>
      <c r="F11" s="18">
        <v>2800000</v>
      </c>
      <c r="G11" s="18">
        <v>14031926</v>
      </c>
      <c r="H11" s="18">
        <v>16387998.8</v>
      </c>
      <c r="I11" s="18">
        <v>30168711.24</v>
      </c>
      <c r="J11" s="18">
        <v>29724718.72</v>
      </c>
      <c r="K11" s="18">
        <f>5805207+949422+12716696.38+2207598+2241481.8+878489.67</f>
        <v>24798894.850000005</v>
      </c>
      <c r="L11" s="18">
        <v>2580000</v>
      </c>
    </row>
    <row r="12" spans="1:12" ht="27.75" customHeight="1">
      <c r="A12" s="14"/>
      <c r="B12" s="15" t="s">
        <v>61</v>
      </c>
      <c r="C12" s="21">
        <f t="shared" si="0"/>
        <v>481000</v>
      </c>
      <c r="D12" s="15"/>
      <c r="F12" s="18">
        <v>0</v>
      </c>
      <c r="J12" s="18">
        <v>481000</v>
      </c>
      <c r="L12" s="18">
        <v>0</v>
      </c>
    </row>
    <row r="13" spans="1:12" ht="27.75" customHeight="1">
      <c r="A13" s="12">
        <v>2</v>
      </c>
      <c r="B13" s="13" t="s">
        <v>25</v>
      </c>
      <c r="C13" s="20">
        <f t="shared" si="0"/>
        <v>0</v>
      </c>
      <c r="D13" s="13"/>
      <c r="F13" s="18">
        <v>0</v>
      </c>
      <c r="I13" s="18">
        <v>0</v>
      </c>
      <c r="L13" s="18">
        <v>0</v>
      </c>
    </row>
    <row r="14" spans="1:4" ht="27.75" customHeight="1">
      <c r="A14" s="14"/>
      <c r="B14" s="15"/>
      <c r="C14" s="15"/>
      <c r="D14" s="15"/>
    </row>
    <row r="15" spans="1:12" ht="27.75" customHeight="1">
      <c r="A15" s="10">
        <v>3</v>
      </c>
      <c r="B15" s="11" t="s">
        <v>23</v>
      </c>
      <c r="C15" s="20">
        <f>SUM(E15:L15)</f>
        <v>18138203</v>
      </c>
      <c r="D15" s="11"/>
      <c r="E15" s="18">
        <v>8085210</v>
      </c>
      <c r="F15" s="18">
        <v>93273</v>
      </c>
      <c r="G15" s="18">
        <v>169720</v>
      </c>
      <c r="H15" s="18">
        <v>0</v>
      </c>
      <c r="I15" s="18">
        <v>8490000</v>
      </c>
      <c r="J15" s="18">
        <v>0</v>
      </c>
      <c r="K15" s="18">
        <v>0</v>
      </c>
      <c r="L15" s="18">
        <v>1300000</v>
      </c>
    </row>
    <row r="16" spans="1:4" ht="27.75" customHeight="1">
      <c r="A16" s="14"/>
      <c r="B16" s="15"/>
      <c r="C16" s="15"/>
      <c r="D16" s="15"/>
    </row>
    <row r="17" spans="1:12" ht="39" customHeight="1" thickBot="1">
      <c r="A17" s="146" t="s">
        <v>69</v>
      </c>
      <c r="B17" s="147"/>
      <c r="C17" s="22">
        <f>SUM(C7+C13+C15)</f>
        <v>325564890.21</v>
      </c>
      <c r="D17" s="7"/>
      <c r="E17" s="42">
        <f aca="true" t="shared" si="1" ref="E17:L17">SUM(E7:E16)</f>
        <v>45971300</v>
      </c>
      <c r="F17" s="42">
        <f>SUM(F7:F16)</f>
        <v>37442636.019999996</v>
      </c>
      <c r="G17" s="42">
        <f t="shared" si="1"/>
        <v>39905449.94</v>
      </c>
      <c r="H17" s="42">
        <f t="shared" si="1"/>
        <v>32223598.44</v>
      </c>
      <c r="I17" s="42">
        <f t="shared" si="1"/>
        <v>57103711.239999995</v>
      </c>
      <c r="J17" s="42">
        <f t="shared" si="1"/>
        <v>40911517.72</v>
      </c>
      <c r="K17" s="42">
        <f t="shared" si="1"/>
        <v>40350938.85000001</v>
      </c>
      <c r="L17" s="42">
        <f t="shared" si="1"/>
        <v>31655738</v>
      </c>
    </row>
    <row r="18" ht="27.75" customHeight="1" thickTop="1"/>
    <row r="19" spans="2:13" ht="58.5" customHeight="1">
      <c r="B19" s="9" t="s">
        <v>15</v>
      </c>
      <c r="C19" s="143" t="s">
        <v>16</v>
      </c>
      <c r="D19" s="143"/>
      <c r="M19" s="1"/>
    </row>
    <row r="20" spans="2:13" ht="28.5" customHeight="1">
      <c r="B20" s="9"/>
      <c r="C20" s="143" t="s">
        <v>37</v>
      </c>
      <c r="D20" s="143"/>
      <c r="M20" s="1"/>
    </row>
    <row r="21" spans="2:13" ht="28.5" customHeight="1">
      <c r="B21" s="9" t="s">
        <v>17</v>
      </c>
      <c r="C21" s="143" t="s">
        <v>38</v>
      </c>
      <c r="D21" s="143"/>
      <c r="M21" s="1"/>
    </row>
    <row r="22" spans="2:13" ht="28.5" customHeight="1">
      <c r="B22" s="9" t="s">
        <v>18</v>
      </c>
      <c r="C22" s="143" t="s">
        <v>16</v>
      </c>
      <c r="D22" s="143"/>
      <c r="M22" s="1"/>
    </row>
  </sheetData>
  <sheetProtection/>
  <mergeCells count="10">
    <mergeCell ref="C19:D19"/>
    <mergeCell ref="C20:D20"/>
    <mergeCell ref="C21:D21"/>
    <mergeCell ref="C22:D22"/>
    <mergeCell ref="A1:D1"/>
    <mergeCell ref="A2:D2"/>
    <mergeCell ref="A3:D3"/>
    <mergeCell ref="A17:B17"/>
    <mergeCell ref="A5:D5"/>
    <mergeCell ref="A4:D4"/>
  </mergeCells>
  <printOptions/>
  <pageMargins left="0.53" right="0.2" top="1" bottom="1" header="0.5" footer="0.5"/>
  <pageSetup horizontalDpi="600" verticalDpi="600" orientation="portrait" paperSize="1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53</v>
      </c>
      <c r="B1" s="144"/>
      <c r="C1" s="144"/>
      <c r="D1" s="144"/>
    </row>
    <row r="2" spans="1:4" ht="27.75" customHeight="1">
      <c r="A2" s="144" t="s">
        <v>33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10">
        <v>1</v>
      </c>
      <c r="B6" s="11" t="s">
        <v>19</v>
      </c>
      <c r="C6" s="11"/>
      <c r="D6" s="11"/>
    </row>
    <row r="7" spans="1:4" ht="27.75" customHeight="1">
      <c r="A7" s="12"/>
      <c r="B7" s="13" t="s">
        <v>20</v>
      </c>
      <c r="C7" s="24"/>
      <c r="D7" s="13"/>
    </row>
    <row r="8" spans="1:4" ht="27.75" customHeight="1">
      <c r="A8" s="12"/>
      <c r="B8" s="13" t="s">
        <v>21</v>
      </c>
      <c r="C8" s="24"/>
      <c r="D8" s="13"/>
    </row>
    <row r="9" spans="1:4" ht="27.75" customHeight="1">
      <c r="A9" s="12"/>
      <c r="B9" s="13" t="s">
        <v>22</v>
      </c>
      <c r="C9" s="24"/>
      <c r="D9" s="13"/>
    </row>
    <row r="10" spans="1:4" ht="27.75" customHeight="1">
      <c r="A10" s="14"/>
      <c r="B10" s="15" t="s">
        <v>24</v>
      </c>
      <c r="C10" s="25"/>
      <c r="D10" s="15"/>
    </row>
    <row r="11" spans="1:4" ht="27.75" customHeight="1">
      <c r="A11" s="10">
        <v>2</v>
      </c>
      <c r="B11" s="11" t="s">
        <v>25</v>
      </c>
      <c r="C11" s="26"/>
      <c r="D11" s="11"/>
    </row>
    <row r="12" spans="1:4" ht="27.75" customHeight="1">
      <c r="A12" s="14"/>
      <c r="B12" s="15"/>
      <c r="C12" s="15"/>
      <c r="D12" s="15"/>
    </row>
    <row r="13" spans="1:4" ht="27.75" customHeight="1">
      <c r="A13" s="10">
        <v>3</v>
      </c>
      <c r="B13" s="11" t="s">
        <v>23</v>
      </c>
      <c r="C13" s="11"/>
      <c r="D13" s="11"/>
    </row>
    <row r="14" spans="1:4" ht="27.75" customHeight="1">
      <c r="A14" s="14"/>
      <c r="B14" s="15"/>
      <c r="C14" s="15"/>
      <c r="D14" s="15"/>
    </row>
    <row r="15" spans="1:4" ht="39" customHeight="1" thickBot="1">
      <c r="A15" s="146" t="s">
        <v>13</v>
      </c>
      <c r="B15" s="147"/>
      <c r="C15" s="16">
        <v>45971300</v>
      </c>
      <c r="D15" s="7"/>
    </row>
    <row r="16" ht="27.75" customHeight="1" thickTop="1"/>
    <row r="18" spans="3:4" ht="21">
      <c r="C18" s="148" t="s">
        <v>14</v>
      </c>
      <c r="D18" s="148"/>
    </row>
    <row r="19" spans="2:4" ht="58.5" customHeight="1">
      <c r="B19" s="9" t="s">
        <v>15</v>
      </c>
      <c r="C19" s="143" t="s">
        <v>16</v>
      </c>
      <c r="D19" s="143"/>
    </row>
    <row r="20" spans="2:4" ht="21">
      <c r="B20" s="9"/>
      <c r="C20" s="143" t="s">
        <v>27</v>
      </c>
      <c r="D20" s="143"/>
    </row>
    <row r="21" spans="2:4" ht="21">
      <c r="B21" s="9" t="s">
        <v>17</v>
      </c>
      <c r="C21" s="143" t="s">
        <v>28</v>
      </c>
      <c r="D21" s="143"/>
    </row>
    <row r="22" spans="2:4" ht="21">
      <c r="B22" s="9" t="s">
        <v>18</v>
      </c>
      <c r="C22" s="143" t="s">
        <v>16</v>
      </c>
      <c r="D22" s="143"/>
    </row>
  </sheetData>
  <sheetProtection/>
  <mergeCells count="9">
    <mergeCell ref="C22:D22"/>
    <mergeCell ref="C18:D18"/>
    <mergeCell ref="C19:D19"/>
    <mergeCell ref="C20:D20"/>
    <mergeCell ref="C21:D21"/>
    <mergeCell ref="A1:D1"/>
    <mergeCell ref="A2:D2"/>
    <mergeCell ref="A3:D3"/>
    <mergeCell ref="A15:B15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32</v>
      </c>
      <c r="B1" s="144"/>
      <c r="C1" s="144"/>
      <c r="D1" s="144"/>
    </row>
    <row r="2" spans="1:4" ht="27.75" customHeight="1">
      <c r="A2" s="144" t="s">
        <v>33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10">
        <v>1</v>
      </c>
      <c r="B6" s="11" t="s">
        <v>19</v>
      </c>
      <c r="C6" s="11"/>
      <c r="D6" s="11"/>
    </row>
    <row r="7" spans="1:4" ht="27.75" customHeight="1">
      <c r="A7" s="12"/>
      <c r="B7" s="13" t="s">
        <v>20</v>
      </c>
      <c r="C7" s="13"/>
      <c r="D7" s="13"/>
    </row>
    <row r="8" spans="1:4" ht="27.75" customHeight="1">
      <c r="A8" s="12"/>
      <c r="B8" s="13" t="s">
        <v>21</v>
      </c>
      <c r="C8" s="13"/>
      <c r="D8" s="13"/>
    </row>
    <row r="9" spans="1:4" ht="27.75" customHeight="1">
      <c r="A9" s="12"/>
      <c r="B9" s="13" t="s">
        <v>22</v>
      </c>
      <c r="C9" s="13"/>
      <c r="D9" s="13"/>
    </row>
    <row r="10" spans="1:4" ht="27.75" customHeight="1">
      <c r="A10" s="14"/>
      <c r="B10" s="15" t="s">
        <v>24</v>
      </c>
      <c r="C10" s="15"/>
      <c r="D10" s="15"/>
    </row>
    <row r="11" spans="1:4" ht="27.75" customHeight="1">
      <c r="A11" s="10">
        <v>2</v>
      </c>
      <c r="B11" s="11" t="s">
        <v>25</v>
      </c>
      <c r="C11" s="11"/>
      <c r="D11" s="11"/>
    </row>
    <row r="12" spans="1:4" ht="27.75" customHeight="1">
      <c r="A12" s="14"/>
      <c r="B12" s="15"/>
      <c r="C12" s="15"/>
      <c r="D12" s="15"/>
    </row>
    <row r="13" spans="1:4" ht="27.75" customHeight="1">
      <c r="A13" s="10">
        <v>3</v>
      </c>
      <c r="B13" s="11" t="s">
        <v>23</v>
      </c>
      <c r="C13" s="11"/>
      <c r="D13" s="11"/>
    </row>
    <row r="14" spans="1:4" ht="27.75" customHeight="1">
      <c r="A14" s="14"/>
      <c r="B14" s="15"/>
      <c r="C14" s="15"/>
      <c r="D14" s="15"/>
    </row>
    <row r="15" spans="1:4" ht="39" customHeight="1" thickBot="1">
      <c r="A15" s="146" t="s">
        <v>13</v>
      </c>
      <c r="B15" s="147"/>
      <c r="C15" s="16">
        <v>37442636.02</v>
      </c>
      <c r="D15" s="7"/>
    </row>
    <row r="16" ht="27.75" customHeight="1" thickTop="1"/>
    <row r="18" spans="3:4" ht="21">
      <c r="C18" s="148" t="s">
        <v>14</v>
      </c>
      <c r="D18" s="148"/>
    </row>
    <row r="19" spans="2:4" ht="58.5" customHeight="1">
      <c r="B19" s="9" t="s">
        <v>15</v>
      </c>
      <c r="C19" s="143" t="s">
        <v>16</v>
      </c>
      <c r="D19" s="143"/>
    </row>
    <row r="20" spans="2:4" ht="21">
      <c r="B20" s="9"/>
      <c r="C20" s="143" t="s">
        <v>27</v>
      </c>
      <c r="D20" s="143"/>
    </row>
    <row r="21" spans="2:4" ht="21">
      <c r="B21" s="9" t="s">
        <v>17</v>
      </c>
      <c r="C21" s="143" t="s">
        <v>28</v>
      </c>
      <c r="D21" s="143"/>
    </row>
    <row r="22" spans="2:4" ht="21">
      <c r="B22" s="9" t="s">
        <v>18</v>
      </c>
      <c r="C22" s="143" t="s">
        <v>16</v>
      </c>
      <c r="D22" s="143"/>
    </row>
  </sheetData>
  <sheetProtection/>
  <mergeCells count="9">
    <mergeCell ref="C22:D22"/>
    <mergeCell ref="C18:D18"/>
    <mergeCell ref="C19:D19"/>
    <mergeCell ref="C20:D20"/>
    <mergeCell ref="C21:D21"/>
    <mergeCell ref="A1:D1"/>
    <mergeCell ref="A2:D2"/>
    <mergeCell ref="A3:D3"/>
    <mergeCell ref="A15:B15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26</v>
      </c>
      <c r="B1" s="144"/>
      <c r="C1" s="144"/>
      <c r="D1" s="144"/>
    </row>
    <row r="2" spans="1:4" ht="27.75" customHeight="1">
      <c r="A2" s="144" t="s">
        <v>33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10">
        <v>1</v>
      </c>
      <c r="B6" s="11" t="s">
        <v>19</v>
      </c>
      <c r="C6" s="11"/>
      <c r="D6" s="11"/>
    </row>
    <row r="7" spans="1:4" ht="27.75" customHeight="1">
      <c r="A7" s="12"/>
      <c r="B7" s="13" t="s">
        <v>20</v>
      </c>
      <c r="C7" s="13"/>
      <c r="D7" s="13"/>
    </row>
    <row r="8" spans="1:4" ht="27.75" customHeight="1">
      <c r="A8" s="12"/>
      <c r="B8" s="13" t="s">
        <v>21</v>
      </c>
      <c r="C8" s="13"/>
      <c r="D8" s="13"/>
    </row>
    <row r="9" spans="1:4" ht="27.75" customHeight="1">
      <c r="A9" s="12"/>
      <c r="B9" s="13" t="s">
        <v>22</v>
      </c>
      <c r="C9" s="13"/>
      <c r="D9" s="13"/>
    </row>
    <row r="10" spans="1:4" ht="27.75" customHeight="1">
      <c r="A10" s="14"/>
      <c r="B10" s="15" t="s">
        <v>24</v>
      </c>
      <c r="C10" s="15"/>
      <c r="D10" s="15"/>
    </row>
    <row r="11" spans="1:4" ht="27.75" customHeight="1">
      <c r="A11" s="10">
        <v>2</v>
      </c>
      <c r="B11" s="11" t="s">
        <v>25</v>
      </c>
      <c r="C11" s="11"/>
      <c r="D11" s="11"/>
    </row>
    <row r="12" spans="1:4" ht="27.75" customHeight="1">
      <c r="A12" s="14"/>
      <c r="B12" s="15"/>
      <c r="C12" s="15"/>
      <c r="D12" s="15"/>
    </row>
    <row r="13" spans="1:4" ht="27.75" customHeight="1">
      <c r="A13" s="10">
        <v>3</v>
      </c>
      <c r="B13" s="11" t="s">
        <v>23</v>
      </c>
      <c r="C13" s="11"/>
      <c r="D13" s="11"/>
    </row>
    <row r="14" spans="1:4" ht="27.75" customHeight="1">
      <c r="A14" s="14"/>
      <c r="B14" s="15"/>
      <c r="C14" s="15"/>
      <c r="D14" s="15"/>
    </row>
    <row r="15" spans="1:4" ht="39" customHeight="1" thickBot="1">
      <c r="A15" s="146" t="s">
        <v>13</v>
      </c>
      <c r="B15" s="147"/>
      <c r="C15" s="16">
        <v>39905449.94</v>
      </c>
      <c r="D15" s="7"/>
    </row>
    <row r="16" ht="27.75" customHeight="1" thickTop="1"/>
    <row r="18" spans="3:4" ht="21">
      <c r="C18" s="148" t="s">
        <v>14</v>
      </c>
      <c r="D18" s="148"/>
    </row>
    <row r="19" spans="2:4" ht="58.5" customHeight="1">
      <c r="B19" s="9" t="s">
        <v>15</v>
      </c>
      <c r="C19" s="143" t="s">
        <v>16</v>
      </c>
      <c r="D19" s="143"/>
    </row>
    <row r="20" spans="2:4" ht="21">
      <c r="B20" s="9"/>
      <c r="C20" s="143" t="s">
        <v>27</v>
      </c>
      <c r="D20" s="143"/>
    </row>
    <row r="21" spans="2:4" ht="21">
      <c r="B21" s="9" t="s">
        <v>17</v>
      </c>
      <c r="C21" s="143" t="s">
        <v>28</v>
      </c>
      <c r="D21" s="143"/>
    </row>
    <row r="22" spans="2:4" ht="21">
      <c r="B22" s="9" t="s">
        <v>18</v>
      </c>
      <c r="C22" s="143" t="s">
        <v>16</v>
      </c>
      <c r="D22" s="143"/>
    </row>
  </sheetData>
  <sheetProtection/>
  <mergeCells count="9">
    <mergeCell ref="A1:D1"/>
    <mergeCell ref="A2:D2"/>
    <mergeCell ref="A3:D3"/>
    <mergeCell ref="A15:B15"/>
    <mergeCell ref="C22:D22"/>
    <mergeCell ref="C18:D18"/>
    <mergeCell ref="C19:D19"/>
    <mergeCell ref="C20:D20"/>
    <mergeCell ref="C21:D21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55</v>
      </c>
      <c r="B1" s="144"/>
      <c r="C1" s="144"/>
      <c r="D1" s="144"/>
    </row>
    <row r="2" spans="1:4" ht="27.75" customHeight="1">
      <c r="A2" s="144" t="s">
        <v>33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10">
        <v>1</v>
      </c>
      <c r="B6" s="11" t="s">
        <v>19</v>
      </c>
      <c r="C6" s="11"/>
      <c r="D6" s="11"/>
    </row>
    <row r="7" spans="1:4" ht="27.75" customHeight="1">
      <c r="A7" s="12"/>
      <c r="B7" s="13" t="s">
        <v>20</v>
      </c>
      <c r="C7" s="13"/>
      <c r="D7" s="13"/>
    </row>
    <row r="8" spans="1:4" ht="27.75" customHeight="1">
      <c r="A8" s="12"/>
      <c r="B8" s="13" t="s">
        <v>21</v>
      </c>
      <c r="C8" s="13"/>
      <c r="D8" s="13"/>
    </row>
    <row r="9" spans="1:4" ht="27.75" customHeight="1">
      <c r="A9" s="12"/>
      <c r="B9" s="13" t="s">
        <v>22</v>
      </c>
      <c r="C9" s="13"/>
      <c r="D9" s="13"/>
    </row>
    <row r="10" spans="1:4" ht="27.75" customHeight="1">
      <c r="A10" s="14"/>
      <c r="B10" s="15" t="s">
        <v>24</v>
      </c>
      <c r="C10" s="15"/>
      <c r="D10" s="15"/>
    </row>
    <row r="11" spans="1:4" ht="27.75" customHeight="1">
      <c r="A11" s="10">
        <v>2</v>
      </c>
      <c r="B11" s="11" t="s">
        <v>25</v>
      </c>
      <c r="C11" s="11"/>
      <c r="D11" s="11"/>
    </row>
    <row r="12" spans="1:4" ht="27.75" customHeight="1">
      <c r="A12" s="14"/>
      <c r="B12" s="15"/>
      <c r="C12" s="15"/>
      <c r="D12" s="15"/>
    </row>
    <row r="13" spans="1:4" ht="27.75" customHeight="1">
      <c r="A13" s="10">
        <v>3</v>
      </c>
      <c r="B13" s="11" t="s">
        <v>23</v>
      </c>
      <c r="C13" s="11"/>
      <c r="D13" s="11"/>
    </row>
    <row r="14" spans="1:4" ht="27.75" customHeight="1">
      <c r="A14" s="14"/>
      <c r="B14" s="15"/>
      <c r="C14" s="15"/>
      <c r="D14" s="15"/>
    </row>
    <row r="15" spans="1:4" ht="39" customHeight="1" thickBot="1">
      <c r="A15" s="146" t="s">
        <v>13</v>
      </c>
      <c r="B15" s="147"/>
      <c r="C15" s="16">
        <v>32223598.44</v>
      </c>
      <c r="D15" s="7"/>
    </row>
    <row r="16" ht="27.75" customHeight="1" thickTop="1"/>
    <row r="18" spans="3:4" ht="21">
      <c r="C18" s="148" t="s">
        <v>14</v>
      </c>
      <c r="D18" s="148"/>
    </row>
    <row r="19" spans="2:4" ht="58.5" customHeight="1">
      <c r="B19" s="9" t="s">
        <v>15</v>
      </c>
      <c r="C19" s="143" t="s">
        <v>16</v>
      </c>
      <c r="D19" s="143"/>
    </row>
    <row r="20" spans="2:4" ht="21">
      <c r="B20" s="9"/>
      <c r="C20" s="143" t="s">
        <v>27</v>
      </c>
      <c r="D20" s="143"/>
    </row>
    <row r="21" spans="2:4" ht="21">
      <c r="B21" s="9" t="s">
        <v>17</v>
      </c>
      <c r="C21" s="143" t="s">
        <v>28</v>
      </c>
      <c r="D21" s="143"/>
    </row>
    <row r="22" spans="2:4" ht="21">
      <c r="B22" s="9" t="s">
        <v>18</v>
      </c>
      <c r="C22" s="143" t="s">
        <v>16</v>
      </c>
      <c r="D22" s="143"/>
    </row>
  </sheetData>
  <sheetProtection/>
  <mergeCells count="9">
    <mergeCell ref="A1:D1"/>
    <mergeCell ref="A2:D2"/>
    <mergeCell ref="A3:D3"/>
    <mergeCell ref="A15:B15"/>
    <mergeCell ref="C22:D22"/>
    <mergeCell ref="C18:D18"/>
    <mergeCell ref="C19:D19"/>
    <mergeCell ref="C20:D20"/>
    <mergeCell ref="C21:D21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5" sqref="A15:B15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52</v>
      </c>
      <c r="B1" s="144"/>
      <c r="C1" s="144"/>
      <c r="D1" s="144"/>
    </row>
    <row r="2" spans="1:4" ht="27.75" customHeight="1">
      <c r="A2" s="144" t="s">
        <v>33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10">
        <v>1</v>
      </c>
      <c r="B6" s="11" t="s">
        <v>19</v>
      </c>
      <c r="C6" s="11"/>
      <c r="D6" s="11"/>
    </row>
    <row r="7" spans="1:4" ht="27.75" customHeight="1">
      <c r="A7" s="12"/>
      <c r="B7" s="13" t="s">
        <v>20</v>
      </c>
      <c r="C7" s="13"/>
      <c r="D7" s="13"/>
    </row>
    <row r="8" spans="1:4" ht="27.75" customHeight="1">
      <c r="A8" s="12"/>
      <c r="B8" s="13" t="s">
        <v>21</v>
      </c>
      <c r="C8" s="13"/>
      <c r="D8" s="13"/>
    </row>
    <row r="9" spans="1:4" ht="27.75" customHeight="1">
      <c r="A9" s="12"/>
      <c r="B9" s="13" t="s">
        <v>22</v>
      </c>
      <c r="C9" s="13"/>
      <c r="D9" s="13"/>
    </row>
    <row r="10" spans="1:4" ht="27.75" customHeight="1">
      <c r="A10" s="14"/>
      <c r="B10" s="15" t="s">
        <v>24</v>
      </c>
      <c r="C10" s="15"/>
      <c r="D10" s="15"/>
    </row>
    <row r="11" spans="1:4" ht="27.75" customHeight="1">
      <c r="A11" s="10">
        <v>2</v>
      </c>
      <c r="B11" s="11" t="s">
        <v>25</v>
      </c>
      <c r="C11" s="11"/>
      <c r="D11" s="11"/>
    </row>
    <row r="12" spans="1:4" ht="27.75" customHeight="1">
      <c r="A12" s="14"/>
      <c r="B12" s="15"/>
      <c r="C12" s="15"/>
      <c r="D12" s="15"/>
    </row>
    <row r="13" spans="1:4" ht="27.75" customHeight="1">
      <c r="A13" s="10">
        <v>3</v>
      </c>
      <c r="B13" s="11" t="s">
        <v>23</v>
      </c>
      <c r="C13" s="11"/>
      <c r="D13" s="11"/>
    </row>
    <row r="14" spans="1:4" ht="27.75" customHeight="1">
      <c r="A14" s="14"/>
      <c r="B14" s="15"/>
      <c r="C14" s="15"/>
      <c r="D14" s="15"/>
    </row>
    <row r="15" spans="1:4" ht="39" customHeight="1" thickBot="1">
      <c r="A15" s="146" t="s">
        <v>13</v>
      </c>
      <c r="B15" s="147"/>
      <c r="C15" s="16">
        <v>57103711.24</v>
      </c>
      <c r="D15" s="7"/>
    </row>
    <row r="16" ht="27.75" customHeight="1" thickTop="1"/>
    <row r="18" spans="3:4" ht="21">
      <c r="C18" s="148" t="s">
        <v>14</v>
      </c>
      <c r="D18" s="148"/>
    </row>
    <row r="19" spans="2:4" ht="58.5" customHeight="1">
      <c r="B19" s="9" t="s">
        <v>15</v>
      </c>
      <c r="C19" s="143" t="s">
        <v>16</v>
      </c>
      <c r="D19" s="143"/>
    </row>
    <row r="20" spans="2:4" ht="21">
      <c r="B20" s="9"/>
      <c r="C20" s="143" t="s">
        <v>27</v>
      </c>
      <c r="D20" s="143"/>
    </row>
    <row r="21" spans="2:4" ht="21">
      <c r="B21" s="9" t="s">
        <v>17</v>
      </c>
      <c r="C21" s="143" t="s">
        <v>28</v>
      </c>
      <c r="D21" s="143"/>
    </row>
    <row r="22" spans="2:4" ht="21">
      <c r="B22" s="9" t="s">
        <v>18</v>
      </c>
      <c r="C22" s="143" t="s">
        <v>16</v>
      </c>
      <c r="D22" s="143"/>
    </row>
  </sheetData>
  <sheetProtection/>
  <mergeCells count="9">
    <mergeCell ref="A1:D1"/>
    <mergeCell ref="A2:D2"/>
    <mergeCell ref="A3:D3"/>
    <mergeCell ref="A15:B15"/>
    <mergeCell ref="C22:D22"/>
    <mergeCell ref="C18:D18"/>
    <mergeCell ref="C19:D19"/>
    <mergeCell ref="C20:D20"/>
    <mergeCell ref="C21:D21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54</v>
      </c>
      <c r="B1" s="144"/>
      <c r="C1" s="144"/>
      <c r="D1" s="144"/>
    </row>
    <row r="2" spans="1:4" ht="27.75" customHeight="1">
      <c r="A2" s="144" t="s">
        <v>33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10">
        <v>1</v>
      </c>
      <c r="B6" s="11" t="s">
        <v>19</v>
      </c>
      <c r="C6" s="11"/>
      <c r="D6" s="11"/>
    </row>
    <row r="7" spans="1:4" ht="27.75" customHeight="1">
      <c r="A7" s="12"/>
      <c r="B7" s="13" t="s">
        <v>20</v>
      </c>
      <c r="C7" s="13"/>
      <c r="D7" s="13"/>
    </row>
    <row r="8" spans="1:4" ht="27.75" customHeight="1">
      <c r="A8" s="12"/>
      <c r="B8" s="13" t="s">
        <v>21</v>
      </c>
      <c r="C8" s="13"/>
      <c r="D8" s="13"/>
    </row>
    <row r="9" spans="1:4" ht="27.75" customHeight="1">
      <c r="A9" s="12"/>
      <c r="B9" s="13" t="s">
        <v>22</v>
      </c>
      <c r="C9" s="13"/>
      <c r="D9" s="13"/>
    </row>
    <row r="10" spans="1:4" ht="27.75" customHeight="1">
      <c r="A10" s="14"/>
      <c r="B10" s="15" t="s">
        <v>24</v>
      </c>
      <c r="C10" s="15"/>
      <c r="D10" s="15"/>
    </row>
    <row r="11" spans="1:4" ht="27.75" customHeight="1">
      <c r="A11" s="10">
        <v>2</v>
      </c>
      <c r="B11" s="11" t="s">
        <v>25</v>
      </c>
      <c r="C11" s="11"/>
      <c r="D11" s="11"/>
    </row>
    <row r="12" spans="1:4" ht="27.75" customHeight="1">
      <c r="A12" s="14"/>
      <c r="B12" s="15"/>
      <c r="C12" s="15"/>
      <c r="D12" s="15"/>
    </row>
    <row r="13" spans="1:4" ht="27.75" customHeight="1">
      <c r="A13" s="10">
        <v>3</v>
      </c>
      <c r="B13" s="11" t="s">
        <v>23</v>
      </c>
      <c r="C13" s="11"/>
      <c r="D13" s="11"/>
    </row>
    <row r="14" spans="1:4" ht="27.75" customHeight="1">
      <c r="A14" s="14"/>
      <c r="B14" s="15"/>
      <c r="C14" s="15"/>
      <c r="D14" s="15"/>
    </row>
    <row r="15" spans="1:4" ht="39" customHeight="1" thickBot="1">
      <c r="A15" s="146" t="s">
        <v>13</v>
      </c>
      <c r="B15" s="147"/>
      <c r="C15" s="16">
        <v>40911517.72</v>
      </c>
      <c r="D15" s="7"/>
    </row>
    <row r="16" ht="27.75" customHeight="1" thickTop="1"/>
    <row r="18" spans="3:4" ht="21">
      <c r="C18" s="148" t="s">
        <v>14</v>
      </c>
      <c r="D18" s="148"/>
    </row>
    <row r="19" spans="2:4" ht="58.5" customHeight="1">
      <c r="B19" s="9" t="s">
        <v>15</v>
      </c>
      <c r="C19" s="143" t="s">
        <v>16</v>
      </c>
      <c r="D19" s="143"/>
    </row>
    <row r="20" spans="2:4" ht="21">
      <c r="B20" s="9"/>
      <c r="C20" s="143" t="s">
        <v>27</v>
      </c>
      <c r="D20" s="143"/>
    </row>
    <row r="21" spans="2:4" ht="21">
      <c r="B21" s="9" t="s">
        <v>17</v>
      </c>
      <c r="C21" s="143" t="s">
        <v>28</v>
      </c>
      <c r="D21" s="143"/>
    </row>
    <row r="22" spans="2:4" ht="21">
      <c r="B22" s="9" t="s">
        <v>18</v>
      </c>
      <c r="C22" s="143" t="s">
        <v>16</v>
      </c>
      <c r="D22" s="143"/>
    </row>
  </sheetData>
  <sheetProtection/>
  <mergeCells count="9">
    <mergeCell ref="A1:D1"/>
    <mergeCell ref="A2:D2"/>
    <mergeCell ref="A3:D3"/>
    <mergeCell ref="A15:B15"/>
    <mergeCell ref="C22:D22"/>
    <mergeCell ref="C18:D18"/>
    <mergeCell ref="C19:D19"/>
    <mergeCell ref="C20:D20"/>
    <mergeCell ref="C21:D21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22">
      <selection activeCell="A35" sqref="A35:C35"/>
    </sheetView>
  </sheetViews>
  <sheetFormatPr defaultColWidth="9.140625" defaultRowHeight="12.75"/>
  <cols>
    <col min="1" max="1" width="7.00390625" style="2" customWidth="1"/>
    <col min="2" max="2" width="51.8515625" style="1" customWidth="1"/>
    <col min="3" max="3" width="12.421875" style="1" customWidth="1"/>
    <col min="4" max="4" width="12.28125" style="1" customWidth="1"/>
    <col min="5" max="16384" width="9.140625" style="1" customWidth="1"/>
  </cols>
  <sheetData>
    <row r="1" spans="1:4" ht="19.5" customHeight="1">
      <c r="A1" s="144" t="s">
        <v>76</v>
      </c>
      <c r="B1" s="144"/>
      <c r="C1" s="144"/>
      <c r="D1" s="144"/>
    </row>
    <row r="2" spans="1:4" ht="19.5" customHeight="1">
      <c r="A2" s="144" t="s">
        <v>136</v>
      </c>
      <c r="B2" s="144"/>
      <c r="C2" s="144"/>
      <c r="D2" s="144"/>
    </row>
    <row r="3" spans="1:4" ht="19.5" customHeight="1">
      <c r="A3" s="144" t="s">
        <v>33</v>
      </c>
      <c r="B3" s="144"/>
      <c r="C3" s="144"/>
      <c r="D3" s="144"/>
    </row>
    <row r="4" spans="1:4" ht="19.5" customHeight="1">
      <c r="A4" s="144" t="s">
        <v>41</v>
      </c>
      <c r="B4" s="144"/>
      <c r="C4" s="144"/>
      <c r="D4" s="144"/>
    </row>
    <row r="5" spans="1:4" ht="21" customHeight="1">
      <c r="A5" s="3" t="s">
        <v>1</v>
      </c>
      <c r="B5" s="153" t="s">
        <v>2</v>
      </c>
      <c r="C5" s="154"/>
      <c r="D5" s="59" t="s">
        <v>3</v>
      </c>
    </row>
    <row r="6" spans="1:4" ht="18" customHeight="1">
      <c r="A6" s="45">
        <v>1</v>
      </c>
      <c r="B6" s="73" t="s">
        <v>19</v>
      </c>
      <c r="C6" s="67"/>
      <c r="D6" s="46"/>
    </row>
    <row r="7" spans="1:4" ht="18" customHeight="1">
      <c r="A7" s="47"/>
      <c r="B7" s="74" t="s">
        <v>79</v>
      </c>
      <c r="C7" s="68"/>
      <c r="D7" s="48"/>
    </row>
    <row r="8" spans="1:4" ht="18" customHeight="1">
      <c r="A8" s="47"/>
      <c r="B8" s="75" t="s">
        <v>121</v>
      </c>
      <c r="C8" s="69"/>
      <c r="D8" s="49">
        <v>6500000</v>
      </c>
    </row>
    <row r="9" spans="1:4" ht="18" customHeight="1">
      <c r="A9" s="47"/>
      <c r="B9" s="76" t="s">
        <v>81</v>
      </c>
      <c r="C9" s="69"/>
      <c r="D9" s="49"/>
    </row>
    <row r="10" spans="1:4" ht="18" customHeight="1">
      <c r="A10" s="47"/>
      <c r="B10" s="75" t="s">
        <v>144</v>
      </c>
      <c r="C10" s="69">
        <v>75000</v>
      </c>
      <c r="D10" s="49"/>
    </row>
    <row r="11" spans="1:4" ht="18" customHeight="1">
      <c r="A11" s="47"/>
      <c r="B11" s="75" t="s">
        <v>145</v>
      </c>
      <c r="C11" s="69">
        <v>55000</v>
      </c>
      <c r="D11" s="49"/>
    </row>
    <row r="12" spans="1:4" ht="18" customHeight="1">
      <c r="A12" s="47"/>
      <c r="B12" s="75" t="s">
        <v>146</v>
      </c>
      <c r="C12" s="78">
        <v>80000</v>
      </c>
      <c r="D12" s="49">
        <f>SUM(C10:C12)</f>
        <v>210000</v>
      </c>
    </row>
    <row r="13" spans="1:4" ht="18" customHeight="1">
      <c r="A13" s="47"/>
      <c r="B13" s="76" t="s">
        <v>82</v>
      </c>
      <c r="C13" s="69"/>
      <c r="D13" s="49"/>
    </row>
    <row r="14" spans="1:4" ht="18" customHeight="1">
      <c r="A14" s="47"/>
      <c r="B14" s="75" t="s">
        <v>122</v>
      </c>
      <c r="C14" s="69"/>
      <c r="D14" s="49"/>
    </row>
    <row r="15" spans="1:4" ht="18" customHeight="1">
      <c r="A15" s="47"/>
      <c r="B15" s="75" t="s">
        <v>80</v>
      </c>
      <c r="C15" s="69"/>
      <c r="D15" s="49"/>
    </row>
    <row r="16" spans="1:4" ht="18" customHeight="1">
      <c r="A16" s="47"/>
      <c r="B16" s="76" t="s">
        <v>83</v>
      </c>
      <c r="C16" s="69"/>
      <c r="D16" s="49"/>
    </row>
    <row r="17" spans="1:4" ht="18" customHeight="1">
      <c r="A17" s="47"/>
      <c r="B17" s="75" t="s">
        <v>84</v>
      </c>
      <c r="C17" s="69">
        <v>150000</v>
      </c>
      <c r="D17" s="49"/>
    </row>
    <row r="18" spans="1:4" ht="18" customHeight="1">
      <c r="A18" s="47"/>
      <c r="B18" s="75" t="s">
        <v>85</v>
      </c>
      <c r="C18" s="69">
        <v>1450000</v>
      </c>
      <c r="D18" s="49"/>
    </row>
    <row r="19" spans="1:4" ht="18" customHeight="1">
      <c r="A19" s="47"/>
      <c r="B19" s="75" t="s">
        <v>119</v>
      </c>
      <c r="C19" s="69">
        <v>300000</v>
      </c>
      <c r="D19" s="49"/>
    </row>
    <row r="20" spans="1:4" ht="18" customHeight="1">
      <c r="A20" s="47"/>
      <c r="B20" s="75" t="s">
        <v>86</v>
      </c>
      <c r="C20" s="69">
        <v>250000</v>
      </c>
      <c r="D20" s="49"/>
    </row>
    <row r="21" spans="1:4" ht="18" customHeight="1">
      <c r="A21" s="47"/>
      <c r="B21" s="75" t="s">
        <v>87</v>
      </c>
      <c r="C21" s="78">
        <v>100000</v>
      </c>
      <c r="D21" s="49">
        <f>SUM(C17:C21)</f>
        <v>2250000</v>
      </c>
    </row>
    <row r="22" spans="1:4" ht="18" customHeight="1">
      <c r="A22" s="47"/>
      <c r="B22" s="75" t="s">
        <v>89</v>
      </c>
      <c r="C22" s="69"/>
      <c r="D22" s="49"/>
    </row>
    <row r="23" spans="1:4" ht="18" customHeight="1">
      <c r="A23" s="47"/>
      <c r="B23" s="75" t="s">
        <v>89</v>
      </c>
      <c r="C23" s="69"/>
      <c r="D23" s="49"/>
    </row>
    <row r="24" spans="1:4" ht="18" customHeight="1">
      <c r="A24" s="47"/>
      <c r="B24" s="76" t="s">
        <v>88</v>
      </c>
      <c r="C24" s="69"/>
      <c r="D24" s="49"/>
    </row>
    <row r="25" spans="1:4" ht="18" customHeight="1">
      <c r="A25" s="47"/>
      <c r="B25" s="75" t="s">
        <v>122</v>
      </c>
      <c r="C25" s="69"/>
      <c r="D25" s="49"/>
    </row>
    <row r="26" spans="1:4" ht="18" customHeight="1">
      <c r="A26" s="47"/>
      <c r="B26" s="75" t="s">
        <v>80</v>
      </c>
      <c r="C26" s="69"/>
      <c r="D26" s="49"/>
    </row>
    <row r="27" spans="1:4" ht="18" customHeight="1">
      <c r="A27" s="47"/>
      <c r="B27" s="76" t="s">
        <v>90</v>
      </c>
      <c r="C27" s="69"/>
      <c r="D27" s="49"/>
    </row>
    <row r="28" spans="1:4" ht="18" customHeight="1">
      <c r="A28" s="47"/>
      <c r="B28" s="75" t="s">
        <v>122</v>
      </c>
      <c r="C28" s="69"/>
      <c r="D28" s="49"/>
    </row>
    <row r="29" spans="1:4" ht="18" customHeight="1">
      <c r="A29" s="50"/>
      <c r="B29" s="75" t="s">
        <v>80</v>
      </c>
      <c r="C29" s="70"/>
      <c r="D29" s="52"/>
    </row>
    <row r="30" spans="1:4" ht="18" customHeight="1">
      <c r="A30" s="45">
        <v>2</v>
      </c>
      <c r="B30" s="73" t="s">
        <v>25</v>
      </c>
      <c r="C30" s="71"/>
      <c r="D30" s="53">
        <v>10000</v>
      </c>
    </row>
    <row r="31" spans="1:4" ht="18" customHeight="1">
      <c r="A31" s="45">
        <v>3</v>
      </c>
      <c r="B31" s="73" t="s">
        <v>23</v>
      </c>
      <c r="C31" s="67"/>
      <c r="D31" s="46"/>
    </row>
    <row r="32" spans="1:4" ht="18" customHeight="1">
      <c r="A32" s="47"/>
      <c r="B32" s="75" t="s">
        <v>91</v>
      </c>
      <c r="C32" s="69"/>
      <c r="D32" s="49">
        <v>35000</v>
      </c>
    </row>
    <row r="33" spans="1:4" ht="18" customHeight="1">
      <c r="A33" s="47"/>
      <c r="B33" s="75" t="s">
        <v>80</v>
      </c>
      <c r="C33" s="69"/>
      <c r="D33" s="49"/>
    </row>
    <row r="34" spans="1:4" ht="18" customHeight="1">
      <c r="A34" s="50"/>
      <c r="B34" s="77" t="s">
        <v>89</v>
      </c>
      <c r="C34" s="72"/>
      <c r="D34" s="51"/>
    </row>
    <row r="35" spans="1:4" ht="24.75" customHeight="1" thickBot="1">
      <c r="A35" s="155" t="s">
        <v>148</v>
      </c>
      <c r="B35" s="156"/>
      <c r="C35" s="157"/>
      <c r="D35" s="54">
        <f>SUM(D8:D34)</f>
        <v>9005000</v>
      </c>
    </row>
    <row r="36" spans="1:4" ht="24.75" customHeight="1" thickTop="1">
      <c r="A36" s="44"/>
      <c r="B36" s="152" t="s">
        <v>154</v>
      </c>
      <c r="C36" s="152"/>
      <c r="D36" s="152"/>
    </row>
    <row r="37" spans="1:4" ht="18.75" customHeight="1">
      <c r="A37" s="44"/>
      <c r="B37" s="55"/>
      <c r="C37" s="158" t="s">
        <v>14</v>
      </c>
      <c r="D37" s="158"/>
    </row>
    <row r="38" spans="1:4" ht="21.75" customHeight="1">
      <c r="A38" s="44"/>
      <c r="B38" s="56" t="s">
        <v>15</v>
      </c>
      <c r="C38" s="149" t="s">
        <v>16</v>
      </c>
      <c r="D38" s="149"/>
    </row>
    <row r="39" spans="1:4" ht="21.75" customHeight="1">
      <c r="A39" s="44"/>
      <c r="B39" s="56"/>
      <c r="C39" s="158" t="s">
        <v>139</v>
      </c>
      <c r="D39" s="158"/>
    </row>
    <row r="40" spans="1:4" ht="21.75" customHeight="1">
      <c r="A40" s="44"/>
      <c r="B40" s="56" t="s">
        <v>17</v>
      </c>
      <c r="C40" s="158" t="s">
        <v>138</v>
      </c>
      <c r="D40" s="158"/>
    </row>
    <row r="41" spans="1:4" ht="21.75" customHeight="1">
      <c r="A41" s="44"/>
      <c r="B41" s="56" t="s">
        <v>18</v>
      </c>
      <c r="C41" s="149" t="s">
        <v>16</v>
      </c>
      <c r="D41" s="149"/>
    </row>
    <row r="42" spans="1:4" ht="18.75" customHeight="1">
      <c r="A42" s="44"/>
      <c r="B42" s="55"/>
      <c r="C42" s="55"/>
      <c r="D42" s="55"/>
    </row>
    <row r="43" spans="1:4" ht="18.75" customHeight="1">
      <c r="A43" s="44"/>
      <c r="B43" s="55"/>
      <c r="C43" s="55"/>
      <c r="D43" s="55"/>
    </row>
    <row r="44" spans="1:4" ht="18.75" customHeight="1">
      <c r="A44" s="44"/>
      <c r="B44" s="55"/>
      <c r="C44" s="55"/>
      <c r="D44" s="55"/>
    </row>
    <row r="45" spans="1:4" ht="18.75" customHeight="1">
      <c r="A45" s="44"/>
      <c r="B45" s="55"/>
      <c r="C45" s="55"/>
      <c r="D45" s="55"/>
    </row>
    <row r="46" spans="1:4" ht="18.75" customHeight="1">
      <c r="A46" s="44"/>
      <c r="B46" s="55"/>
      <c r="C46" s="55"/>
      <c r="D46" s="55"/>
    </row>
    <row r="47" spans="1:4" ht="18.75" customHeight="1">
      <c r="A47" s="44"/>
      <c r="B47" s="55"/>
      <c r="C47" s="55"/>
      <c r="D47" s="55"/>
    </row>
    <row r="48" spans="1:4" ht="18.75" customHeight="1">
      <c r="A48" s="44"/>
      <c r="B48" s="55"/>
      <c r="C48" s="55"/>
      <c r="D48" s="55"/>
    </row>
    <row r="49" spans="1:4" ht="18.75" customHeight="1">
      <c r="A49" s="44"/>
      <c r="B49" s="55"/>
      <c r="C49" s="55"/>
      <c r="D49" s="55"/>
    </row>
    <row r="50" spans="1:4" ht="18.75" customHeight="1">
      <c r="A50" s="44"/>
      <c r="B50" s="55"/>
      <c r="C50" s="55"/>
      <c r="D50" s="55"/>
    </row>
    <row r="51" spans="1:4" ht="18.75" customHeight="1">
      <c r="A51" s="44"/>
      <c r="B51" s="55"/>
      <c r="C51" s="55"/>
      <c r="D51" s="55"/>
    </row>
    <row r="52" spans="1:4" ht="18.75" customHeight="1">
      <c r="A52" s="44"/>
      <c r="B52" s="55"/>
      <c r="C52" s="55"/>
      <c r="D52" s="55"/>
    </row>
    <row r="53" spans="1:4" ht="18.75" customHeight="1">
      <c r="A53" s="44"/>
      <c r="B53" s="55"/>
      <c r="C53" s="55"/>
      <c r="D53" s="55"/>
    </row>
    <row r="54" spans="1:4" ht="18.75" customHeight="1">
      <c r="A54" s="44"/>
      <c r="B54" s="55"/>
      <c r="C54" s="55"/>
      <c r="D54" s="55"/>
    </row>
    <row r="55" spans="1:4" ht="18.75" customHeight="1">
      <c r="A55" s="44"/>
      <c r="B55" s="55"/>
      <c r="C55" s="55"/>
      <c r="D55" s="55"/>
    </row>
    <row r="56" spans="1:4" ht="18.75" customHeight="1">
      <c r="A56" s="44"/>
      <c r="B56" s="55"/>
      <c r="C56" s="55"/>
      <c r="D56" s="55"/>
    </row>
    <row r="57" spans="1:4" ht="18.75" customHeight="1">
      <c r="A57" s="44"/>
      <c r="B57" s="55"/>
      <c r="C57" s="55"/>
      <c r="D57" s="55"/>
    </row>
    <row r="58" spans="1:4" ht="18.75" customHeight="1">
      <c r="A58" s="44"/>
      <c r="B58" s="55"/>
      <c r="C58" s="55"/>
      <c r="D58" s="55"/>
    </row>
    <row r="59" spans="1:4" ht="18.75" customHeight="1">
      <c r="A59" s="44"/>
      <c r="B59" s="55"/>
      <c r="C59" s="55"/>
      <c r="D59" s="55"/>
    </row>
    <row r="60" spans="1:4" ht="18.75" customHeight="1">
      <c r="A60" s="44"/>
      <c r="B60" s="55"/>
      <c r="C60" s="55"/>
      <c r="D60" s="55"/>
    </row>
    <row r="61" spans="1:4" ht="18.75" customHeight="1">
      <c r="A61" s="44"/>
      <c r="B61" s="55"/>
      <c r="C61" s="55"/>
      <c r="D61" s="55"/>
    </row>
    <row r="62" spans="1:4" ht="18.75" customHeight="1">
      <c r="A62" s="44"/>
      <c r="B62" s="55"/>
      <c r="C62" s="55"/>
      <c r="D62" s="55"/>
    </row>
    <row r="63" spans="1:4" ht="18.75" customHeight="1">
      <c r="A63" s="44"/>
      <c r="B63" s="55"/>
      <c r="C63" s="55"/>
      <c r="D63" s="55"/>
    </row>
    <row r="64" spans="1:4" ht="18.75" customHeight="1">
      <c r="A64" s="44"/>
      <c r="B64" s="55"/>
      <c r="C64" s="55"/>
      <c r="D64" s="55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9.5" customHeight="1"/>
    <row r="81" ht="19.5" customHeight="1"/>
  </sheetData>
  <sheetProtection/>
  <mergeCells count="12">
    <mergeCell ref="A3:D3"/>
    <mergeCell ref="A4:D4"/>
    <mergeCell ref="A1:D1"/>
    <mergeCell ref="B36:D36"/>
    <mergeCell ref="B5:C5"/>
    <mergeCell ref="A35:C35"/>
    <mergeCell ref="C41:D41"/>
    <mergeCell ref="C37:D37"/>
    <mergeCell ref="C38:D38"/>
    <mergeCell ref="C39:D39"/>
    <mergeCell ref="C40:D40"/>
    <mergeCell ref="A2:D2"/>
  </mergeCells>
  <printOptions/>
  <pageMargins left="0.984251968503937" right="0.5905511811023623" top="0.5905511811023623" bottom="0" header="0.5118110236220472" footer="0"/>
  <pageSetup horizontalDpi="600" verticalDpi="600" orientation="portrait" paperSize="1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H18" sqref="H18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62</v>
      </c>
      <c r="B1" s="144"/>
      <c r="C1" s="144"/>
      <c r="D1" s="144"/>
    </row>
    <row r="2" spans="1:4" ht="27.75" customHeight="1">
      <c r="A2" s="144" t="s">
        <v>33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10">
        <v>1</v>
      </c>
      <c r="B6" s="11" t="s">
        <v>19</v>
      </c>
      <c r="C6" s="11"/>
      <c r="D6" s="11"/>
    </row>
    <row r="7" spans="1:4" ht="27.75" customHeight="1">
      <c r="A7" s="12"/>
      <c r="B7" s="13" t="s">
        <v>20</v>
      </c>
      <c r="C7" s="13"/>
      <c r="D7" s="13"/>
    </row>
    <row r="8" spans="1:4" ht="27.75" customHeight="1">
      <c r="A8" s="12"/>
      <c r="B8" s="13" t="s">
        <v>21</v>
      </c>
      <c r="C8" s="13"/>
      <c r="D8" s="13"/>
    </row>
    <row r="9" spans="1:4" ht="27.75" customHeight="1">
      <c r="A9" s="12"/>
      <c r="B9" s="13" t="s">
        <v>22</v>
      </c>
      <c r="C9" s="13"/>
      <c r="D9" s="13"/>
    </row>
    <row r="10" spans="1:4" ht="27.75" customHeight="1">
      <c r="A10" s="14"/>
      <c r="B10" s="15" t="s">
        <v>24</v>
      </c>
      <c r="C10" s="15"/>
      <c r="D10" s="15"/>
    </row>
    <row r="11" spans="1:4" ht="27.75" customHeight="1">
      <c r="A11" s="10">
        <v>2</v>
      </c>
      <c r="B11" s="11" t="s">
        <v>25</v>
      </c>
      <c r="C11" s="11"/>
      <c r="D11" s="11"/>
    </row>
    <row r="12" spans="1:4" ht="27.75" customHeight="1">
      <c r="A12" s="14"/>
      <c r="B12" s="15"/>
      <c r="C12" s="15"/>
      <c r="D12" s="15"/>
    </row>
    <row r="13" spans="1:4" ht="27.75" customHeight="1">
      <c r="A13" s="10">
        <v>3</v>
      </c>
      <c r="B13" s="11" t="s">
        <v>23</v>
      </c>
      <c r="C13" s="11"/>
      <c r="D13" s="11"/>
    </row>
    <row r="14" spans="1:4" ht="27.75" customHeight="1">
      <c r="A14" s="14"/>
      <c r="B14" s="15"/>
      <c r="C14" s="15"/>
      <c r="D14" s="15"/>
    </row>
    <row r="15" spans="1:4" ht="39" customHeight="1" thickBot="1">
      <c r="A15" s="146" t="s">
        <v>13</v>
      </c>
      <c r="B15" s="147"/>
      <c r="C15" s="16">
        <v>31655738</v>
      </c>
      <c r="D15" s="7"/>
    </row>
    <row r="16" ht="27.75" customHeight="1" thickTop="1"/>
    <row r="18" spans="3:4" ht="21">
      <c r="C18" s="148" t="s">
        <v>14</v>
      </c>
      <c r="D18" s="148"/>
    </row>
    <row r="19" spans="2:4" ht="58.5" customHeight="1">
      <c r="B19" s="9" t="s">
        <v>15</v>
      </c>
      <c r="C19" s="143" t="s">
        <v>16</v>
      </c>
      <c r="D19" s="143"/>
    </row>
    <row r="20" spans="2:4" ht="21">
      <c r="B20" s="9"/>
      <c r="C20" s="143" t="s">
        <v>27</v>
      </c>
      <c r="D20" s="143"/>
    </row>
    <row r="21" spans="2:4" ht="21">
      <c r="B21" s="9" t="s">
        <v>17</v>
      </c>
      <c r="C21" s="143" t="s">
        <v>28</v>
      </c>
      <c r="D21" s="143"/>
    </row>
    <row r="22" spans="2:4" ht="21">
      <c r="B22" s="9" t="s">
        <v>18</v>
      </c>
      <c r="C22" s="143" t="s">
        <v>16</v>
      </c>
      <c r="D22" s="143"/>
    </row>
  </sheetData>
  <sheetProtection/>
  <mergeCells count="9">
    <mergeCell ref="A1:D1"/>
    <mergeCell ref="A2:D2"/>
    <mergeCell ref="A3:D3"/>
    <mergeCell ref="A15:B15"/>
    <mergeCell ref="C22:D22"/>
    <mergeCell ref="C18:D18"/>
    <mergeCell ref="C19:D19"/>
    <mergeCell ref="C20:D20"/>
    <mergeCell ref="C21:D21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6.7109375" style="2" customWidth="1"/>
    <col min="2" max="2" width="62.57421875" style="1" customWidth="1"/>
    <col min="3" max="3" width="12.28125" style="1" customWidth="1"/>
    <col min="4" max="4" width="13.421875" style="1" customWidth="1"/>
    <col min="5" max="16384" width="9.140625" style="1" customWidth="1"/>
  </cols>
  <sheetData>
    <row r="1" spans="1:4" ht="19.5" customHeight="1">
      <c r="A1" s="144" t="s">
        <v>76</v>
      </c>
      <c r="B1" s="144"/>
      <c r="C1" s="144"/>
      <c r="D1" s="144"/>
    </row>
    <row r="2" spans="1:4" ht="19.5" customHeight="1">
      <c r="A2" s="144" t="s">
        <v>136</v>
      </c>
      <c r="B2" s="144"/>
      <c r="C2" s="144"/>
      <c r="D2" s="144"/>
    </row>
    <row r="3" spans="1:4" ht="19.5" customHeight="1">
      <c r="A3" s="144" t="s">
        <v>33</v>
      </c>
      <c r="B3" s="144"/>
      <c r="C3" s="144"/>
      <c r="D3" s="144"/>
    </row>
    <row r="4" spans="1:4" ht="19.5" customHeight="1">
      <c r="A4" s="144" t="s">
        <v>41</v>
      </c>
      <c r="B4" s="144"/>
      <c r="C4" s="144"/>
      <c r="D4" s="144"/>
    </row>
    <row r="5" spans="1:4" ht="17.25" customHeight="1">
      <c r="A5" s="90"/>
      <c r="B5" s="90"/>
      <c r="C5" s="90"/>
      <c r="D5" s="90"/>
    </row>
    <row r="6" spans="1:4" ht="21" customHeight="1">
      <c r="A6" s="3" t="s">
        <v>1</v>
      </c>
      <c r="B6" s="153" t="s">
        <v>2</v>
      </c>
      <c r="C6" s="154"/>
      <c r="D6" s="59" t="s">
        <v>3</v>
      </c>
    </row>
    <row r="7" spans="1:4" ht="18" customHeight="1">
      <c r="A7" s="45">
        <v>1</v>
      </c>
      <c r="B7" s="73" t="s">
        <v>19</v>
      </c>
      <c r="C7" s="67"/>
      <c r="D7" s="46"/>
    </row>
    <row r="8" spans="1:4" ht="18" customHeight="1">
      <c r="A8" s="47"/>
      <c r="B8" s="74" t="s">
        <v>79</v>
      </c>
      <c r="C8" s="68"/>
      <c r="D8" s="48"/>
    </row>
    <row r="9" spans="1:4" ht="18" customHeight="1">
      <c r="A9" s="47"/>
      <c r="B9" s="75" t="s">
        <v>121</v>
      </c>
      <c r="C9" s="69"/>
      <c r="D9" s="49">
        <v>6500000</v>
      </c>
    </row>
    <row r="10" spans="1:4" ht="18" customHeight="1">
      <c r="A10" s="47"/>
      <c r="B10" s="76" t="s">
        <v>81</v>
      </c>
      <c r="C10" s="69"/>
      <c r="D10" s="49"/>
    </row>
    <row r="11" spans="1:4" ht="18" customHeight="1">
      <c r="A11" s="47"/>
      <c r="B11" s="75" t="s">
        <v>169</v>
      </c>
      <c r="C11" s="69"/>
      <c r="D11" s="49">
        <v>210000</v>
      </c>
    </row>
    <row r="12" spans="1:4" ht="18" customHeight="1">
      <c r="A12" s="47"/>
      <c r="B12" s="76" t="s">
        <v>82</v>
      </c>
      <c r="C12" s="69"/>
      <c r="D12" s="49"/>
    </row>
    <row r="13" spans="1:4" ht="18" customHeight="1">
      <c r="A13" s="47"/>
      <c r="B13" s="75" t="s">
        <v>170</v>
      </c>
      <c r="C13" s="69"/>
      <c r="D13" s="49"/>
    </row>
    <row r="14" spans="1:4" ht="18" customHeight="1">
      <c r="A14" s="47"/>
      <c r="B14" s="76" t="s">
        <v>83</v>
      </c>
      <c r="C14" s="69"/>
      <c r="D14" s="49"/>
    </row>
    <row r="15" spans="1:4" ht="18" customHeight="1">
      <c r="A15" s="47"/>
      <c r="B15" s="75" t="s">
        <v>175</v>
      </c>
      <c r="C15" s="69">
        <v>150000</v>
      </c>
      <c r="D15" s="49"/>
    </row>
    <row r="16" spans="1:4" ht="18" customHeight="1">
      <c r="A16" s="47"/>
      <c r="B16" s="75" t="s">
        <v>176</v>
      </c>
      <c r="C16" s="69">
        <v>1450000</v>
      </c>
      <c r="D16" s="49"/>
    </row>
    <row r="17" spans="1:4" ht="18" customHeight="1">
      <c r="A17" s="47"/>
      <c r="B17" s="75" t="s">
        <v>177</v>
      </c>
      <c r="C17" s="69">
        <v>300000</v>
      </c>
      <c r="D17" s="49"/>
    </row>
    <row r="18" spans="1:4" ht="18" customHeight="1">
      <c r="A18" s="47"/>
      <c r="B18" s="75" t="s">
        <v>178</v>
      </c>
      <c r="C18" s="69">
        <v>250000</v>
      </c>
      <c r="D18" s="49"/>
    </row>
    <row r="19" spans="1:4" ht="18" customHeight="1">
      <c r="A19" s="47"/>
      <c r="B19" s="75" t="s">
        <v>179</v>
      </c>
      <c r="C19" s="69">
        <v>100000</v>
      </c>
      <c r="D19" s="49"/>
    </row>
    <row r="20" spans="1:10" ht="18" customHeight="1">
      <c r="A20" s="47"/>
      <c r="B20" s="75" t="s">
        <v>89</v>
      </c>
      <c r="C20" s="69"/>
      <c r="D20" s="49"/>
      <c r="I20" s="84"/>
      <c r="J20" s="85"/>
    </row>
    <row r="21" spans="1:4" ht="18" customHeight="1">
      <c r="A21" s="47"/>
      <c r="B21" s="75" t="s">
        <v>89</v>
      </c>
      <c r="C21" s="103"/>
      <c r="D21" s="49">
        <f>SUM(C15:C21)</f>
        <v>2250000</v>
      </c>
    </row>
    <row r="22" spans="1:4" ht="18" customHeight="1">
      <c r="A22" s="47"/>
      <c r="B22" s="76" t="s">
        <v>88</v>
      </c>
      <c r="C22" s="69"/>
      <c r="D22" s="49"/>
    </row>
    <row r="23" spans="1:4" ht="18" customHeight="1">
      <c r="A23" s="47"/>
      <c r="B23" s="75" t="s">
        <v>170</v>
      </c>
      <c r="C23" s="69"/>
      <c r="D23" s="49"/>
    </row>
    <row r="24" spans="1:4" ht="18" customHeight="1">
      <c r="A24" s="47"/>
      <c r="B24" s="76" t="s">
        <v>90</v>
      </c>
      <c r="C24" s="69"/>
      <c r="D24" s="49"/>
    </row>
    <row r="25" spans="1:4" ht="18" customHeight="1">
      <c r="A25" s="47"/>
      <c r="B25" s="75" t="s">
        <v>171</v>
      </c>
      <c r="C25" s="69"/>
      <c r="D25" s="49"/>
    </row>
    <row r="26" spans="1:4" ht="18" customHeight="1">
      <c r="A26" s="47"/>
      <c r="B26" s="76" t="s">
        <v>172</v>
      </c>
      <c r="C26" s="69"/>
      <c r="D26" s="49"/>
    </row>
    <row r="27" spans="1:4" ht="18" customHeight="1">
      <c r="A27" s="47"/>
      <c r="B27" s="75" t="s">
        <v>167</v>
      </c>
      <c r="C27" s="69"/>
      <c r="D27" s="49">
        <v>35000</v>
      </c>
    </row>
    <row r="28" spans="1:4" ht="18" customHeight="1">
      <c r="A28" s="47"/>
      <c r="B28" s="75" t="s">
        <v>89</v>
      </c>
      <c r="C28" s="69"/>
      <c r="D28" s="49"/>
    </row>
    <row r="29" spans="1:4" ht="27.75" customHeight="1">
      <c r="A29" s="80">
        <v>2</v>
      </c>
      <c r="B29" s="81" t="s">
        <v>25</v>
      </c>
      <c r="C29" s="82"/>
      <c r="D29" s="83">
        <v>10000</v>
      </c>
    </row>
    <row r="30" spans="1:4" ht="21.75" customHeight="1">
      <c r="A30" s="88"/>
      <c r="B30" s="159" t="s">
        <v>163</v>
      </c>
      <c r="C30" s="160"/>
      <c r="D30" s="89">
        <v>9005000</v>
      </c>
    </row>
    <row r="31" spans="1:4" ht="21.75" customHeight="1" thickBot="1">
      <c r="A31" s="86"/>
      <c r="B31" s="161" t="s">
        <v>184</v>
      </c>
      <c r="C31" s="162"/>
      <c r="D31" s="87"/>
    </row>
    <row r="32" spans="1:4" ht="24.75" customHeight="1" hidden="1" thickTop="1">
      <c r="A32" s="44"/>
      <c r="B32" s="152" t="s">
        <v>154</v>
      </c>
      <c r="C32" s="152"/>
      <c r="D32" s="152"/>
    </row>
    <row r="33" spans="1:4" ht="24.75" customHeight="1" thickTop="1">
      <c r="A33" s="44"/>
      <c r="B33" s="66"/>
      <c r="C33" s="66"/>
      <c r="D33" s="66"/>
    </row>
    <row r="34" spans="1:4" ht="20.25" customHeight="1">
      <c r="A34" s="44"/>
      <c r="B34" s="66"/>
      <c r="C34" s="66"/>
      <c r="D34" s="66"/>
    </row>
    <row r="35" spans="1:4" ht="18.75" customHeight="1">
      <c r="A35" s="44"/>
      <c r="B35" s="55"/>
      <c r="C35" s="158" t="s">
        <v>14</v>
      </c>
      <c r="D35" s="158"/>
    </row>
    <row r="36" spans="1:4" ht="21.75" customHeight="1">
      <c r="A36" s="44"/>
      <c r="B36" s="56" t="s">
        <v>15</v>
      </c>
      <c r="C36" s="149" t="s">
        <v>16</v>
      </c>
      <c r="D36" s="149"/>
    </row>
    <row r="37" spans="1:4" ht="21.75" customHeight="1">
      <c r="A37" s="44"/>
      <c r="B37" s="56"/>
      <c r="C37" s="158" t="s">
        <v>139</v>
      </c>
      <c r="D37" s="158"/>
    </row>
    <row r="38" spans="1:4" ht="21.75" customHeight="1">
      <c r="A38" s="44"/>
      <c r="B38" s="56" t="s">
        <v>17</v>
      </c>
      <c r="C38" s="158" t="s">
        <v>138</v>
      </c>
      <c r="D38" s="158"/>
    </row>
    <row r="39" spans="1:4" ht="21.75" customHeight="1">
      <c r="A39" s="44"/>
      <c r="B39" s="56" t="s">
        <v>18</v>
      </c>
      <c r="C39" s="149" t="s">
        <v>16</v>
      </c>
      <c r="D39" s="149"/>
    </row>
    <row r="40" spans="1:4" ht="18.75" customHeight="1">
      <c r="A40" s="44"/>
      <c r="B40" s="55"/>
      <c r="C40" s="55"/>
      <c r="D40" s="55"/>
    </row>
    <row r="41" spans="1:4" ht="18.75" customHeight="1">
      <c r="A41" s="44"/>
      <c r="B41" s="55"/>
      <c r="C41" s="55"/>
      <c r="D41" s="55"/>
    </row>
    <row r="42" spans="1:4" ht="18.75" customHeight="1">
      <c r="A42" s="44"/>
      <c r="B42" s="55"/>
      <c r="C42" s="55"/>
      <c r="D42" s="55"/>
    </row>
    <row r="43" spans="1:4" ht="18.75" customHeight="1">
      <c r="A43" s="44"/>
      <c r="B43" s="55"/>
      <c r="C43" s="55"/>
      <c r="D43" s="55"/>
    </row>
    <row r="44" spans="1:4" ht="18.75" customHeight="1">
      <c r="A44" s="44"/>
      <c r="B44" s="55"/>
      <c r="C44" s="55"/>
      <c r="D44" s="55"/>
    </row>
    <row r="45" spans="1:4" ht="18.75" customHeight="1">
      <c r="A45" s="44"/>
      <c r="B45" s="55"/>
      <c r="C45" s="55"/>
      <c r="D45" s="55"/>
    </row>
    <row r="46" spans="1:4" ht="18.75" customHeight="1">
      <c r="A46" s="44"/>
      <c r="B46" s="55"/>
      <c r="C46" s="55"/>
      <c r="D46" s="55"/>
    </row>
    <row r="47" spans="1:4" ht="18.75" customHeight="1">
      <c r="A47" s="44"/>
      <c r="B47" s="55"/>
      <c r="C47" s="55"/>
      <c r="D47" s="55"/>
    </row>
    <row r="48" spans="1:4" ht="18.75" customHeight="1">
      <c r="A48" s="44"/>
      <c r="B48" s="55"/>
      <c r="C48" s="55"/>
      <c r="D48" s="55"/>
    </row>
    <row r="49" spans="1:4" ht="18.75" customHeight="1">
      <c r="A49" s="44"/>
      <c r="B49" s="55"/>
      <c r="C49" s="55"/>
      <c r="D49" s="55"/>
    </row>
    <row r="50" spans="1:4" ht="18.75" customHeight="1">
      <c r="A50" s="44"/>
      <c r="B50" s="55"/>
      <c r="C50" s="55"/>
      <c r="D50" s="55"/>
    </row>
    <row r="51" spans="1:4" ht="18.75" customHeight="1">
      <c r="A51" s="44"/>
      <c r="B51" s="55"/>
      <c r="C51" s="55"/>
      <c r="D51" s="55"/>
    </row>
    <row r="52" spans="1:4" ht="18.75" customHeight="1">
      <c r="A52" s="44"/>
      <c r="B52" s="55"/>
      <c r="C52" s="55"/>
      <c r="D52" s="55"/>
    </row>
    <row r="53" spans="1:4" ht="18.75" customHeight="1">
      <c r="A53" s="44"/>
      <c r="B53" s="55"/>
      <c r="C53" s="55"/>
      <c r="D53" s="55"/>
    </row>
    <row r="54" spans="1:4" ht="18.75" customHeight="1">
      <c r="A54" s="44"/>
      <c r="B54" s="55"/>
      <c r="C54" s="55"/>
      <c r="D54" s="55"/>
    </row>
    <row r="55" spans="1:4" ht="18.75" customHeight="1">
      <c r="A55" s="44"/>
      <c r="B55" s="55"/>
      <c r="C55" s="55"/>
      <c r="D55" s="55"/>
    </row>
    <row r="56" spans="1:4" ht="18.75" customHeight="1">
      <c r="A56" s="44"/>
      <c r="B56" s="55"/>
      <c r="C56" s="55"/>
      <c r="D56" s="55"/>
    </row>
    <row r="57" spans="1:4" ht="18.75" customHeight="1">
      <c r="A57" s="44"/>
      <c r="B57" s="55"/>
      <c r="C57" s="55"/>
      <c r="D57" s="55"/>
    </row>
    <row r="58" spans="1:4" ht="18.75" customHeight="1">
      <c r="A58" s="44"/>
      <c r="B58" s="55"/>
      <c r="C58" s="55"/>
      <c r="D58" s="55"/>
    </row>
    <row r="59" spans="1:4" ht="18.75" customHeight="1">
      <c r="A59" s="44"/>
      <c r="B59" s="55"/>
      <c r="C59" s="55"/>
      <c r="D59" s="55"/>
    </row>
    <row r="60" spans="1:4" ht="18.75" customHeight="1">
      <c r="A60" s="44"/>
      <c r="B60" s="55"/>
      <c r="C60" s="55"/>
      <c r="D60" s="55"/>
    </row>
    <row r="61" spans="1:4" ht="18.75" customHeight="1">
      <c r="A61" s="44"/>
      <c r="B61" s="55"/>
      <c r="C61" s="55"/>
      <c r="D61" s="55"/>
    </row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9.5" customHeight="1"/>
    <row r="78" ht="19.5" customHeight="1"/>
  </sheetData>
  <sheetProtection/>
  <mergeCells count="13">
    <mergeCell ref="C36:D36"/>
    <mergeCell ref="C37:D37"/>
    <mergeCell ref="C38:D38"/>
    <mergeCell ref="C39:D39"/>
    <mergeCell ref="A1:D1"/>
    <mergeCell ref="A2:D2"/>
    <mergeCell ref="A3:D3"/>
    <mergeCell ref="A4:D4"/>
    <mergeCell ref="B6:C6"/>
    <mergeCell ref="B30:C30"/>
    <mergeCell ref="B31:C31"/>
    <mergeCell ref="B32:D32"/>
    <mergeCell ref="C35:D35"/>
  </mergeCells>
  <printOptions/>
  <pageMargins left="0.6692913385826772" right="0.1968503937007874" top="0.5905511811023623" bottom="0" header="0.5118110236220472" footer="0"/>
  <pageSetup horizontalDpi="600" verticalDpi="600" orientation="portrait" paperSize="1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7109375" style="2" customWidth="1"/>
    <col min="2" max="2" width="60.00390625" style="1" customWidth="1"/>
    <col min="3" max="3" width="17.421875" style="17" customWidth="1"/>
    <col min="4" max="4" width="13.421875" style="1" customWidth="1"/>
    <col min="5" max="16384" width="9.140625" style="1" customWidth="1"/>
  </cols>
  <sheetData>
    <row r="1" spans="1:4" ht="27.75" customHeight="1">
      <c r="A1" s="144" t="s">
        <v>30</v>
      </c>
      <c r="B1" s="144"/>
      <c r="C1" s="144"/>
      <c r="D1" s="144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39" t="s">
        <v>3</v>
      </c>
      <c r="D5" s="4" t="s">
        <v>4</v>
      </c>
    </row>
    <row r="6" spans="1:4" ht="27.75" customHeight="1">
      <c r="A6" s="5">
        <v>1</v>
      </c>
      <c r="B6" s="6" t="s">
        <v>8</v>
      </c>
      <c r="C6" s="40">
        <v>455259.9</v>
      </c>
      <c r="D6" s="6"/>
    </row>
    <row r="7" spans="1:4" ht="27.75" customHeight="1">
      <c r="A7" s="5">
        <v>2</v>
      </c>
      <c r="B7" s="6" t="s">
        <v>5</v>
      </c>
      <c r="C7" s="40">
        <v>17152</v>
      </c>
      <c r="D7" s="6"/>
    </row>
    <row r="8" spans="1:4" ht="27.75" customHeight="1">
      <c r="A8" s="5">
        <v>3</v>
      </c>
      <c r="B8" s="6" t="s">
        <v>6</v>
      </c>
      <c r="C8" s="40">
        <v>28880.59</v>
      </c>
      <c r="D8" s="6"/>
    </row>
    <row r="9" spans="1:4" ht="27.75" customHeight="1">
      <c r="A9" s="5">
        <v>4</v>
      </c>
      <c r="B9" s="6" t="s">
        <v>7</v>
      </c>
      <c r="C9" s="40">
        <v>852564.37</v>
      </c>
      <c r="D9" s="6"/>
    </row>
    <row r="10" spans="1:4" ht="27.75" customHeight="1">
      <c r="A10" s="5">
        <v>5</v>
      </c>
      <c r="B10" s="6" t="s">
        <v>9</v>
      </c>
      <c r="C10" s="40">
        <f>5990000+6029675+7537865+461583</f>
        <v>20019123</v>
      </c>
      <c r="D10" s="6"/>
    </row>
    <row r="11" spans="1:4" ht="27.75" customHeight="1">
      <c r="A11" s="5">
        <v>6</v>
      </c>
      <c r="B11" s="6" t="s">
        <v>64</v>
      </c>
      <c r="C11" s="40">
        <v>220097.5</v>
      </c>
      <c r="D11" s="6"/>
    </row>
    <row r="12" spans="1:4" ht="27.75" customHeight="1">
      <c r="A12" s="5">
        <v>7</v>
      </c>
      <c r="B12" s="6" t="s">
        <v>11</v>
      </c>
      <c r="C12" s="40">
        <v>176440.34</v>
      </c>
      <c r="D12" s="6"/>
    </row>
    <row r="13" spans="1:4" ht="27.75" customHeight="1">
      <c r="A13" s="5">
        <v>8</v>
      </c>
      <c r="B13" s="6" t="s">
        <v>66</v>
      </c>
      <c r="C13" s="40">
        <f>3844764+79661.85</f>
        <v>3924425.85</v>
      </c>
      <c r="D13" s="6"/>
    </row>
    <row r="14" spans="1:4" ht="28.5" customHeight="1" thickBot="1">
      <c r="A14" s="146" t="s">
        <v>65</v>
      </c>
      <c r="B14" s="147"/>
      <c r="C14" s="16">
        <f>SUM(C6:C13)</f>
        <v>25693943.55</v>
      </c>
      <c r="D14" s="41"/>
    </row>
    <row r="15" ht="27.75" customHeight="1" thickTop="1"/>
    <row r="17" spans="3:4" ht="21">
      <c r="C17" s="148"/>
      <c r="D17" s="148"/>
    </row>
    <row r="18" spans="2:4" ht="58.5" customHeight="1">
      <c r="B18" s="9"/>
      <c r="C18" s="143"/>
      <c r="D18" s="143"/>
    </row>
    <row r="19" spans="2:4" ht="28.5" customHeight="1">
      <c r="B19" s="9"/>
      <c r="C19" s="143"/>
      <c r="D19" s="143"/>
    </row>
    <row r="20" spans="2:4" ht="28.5" customHeight="1">
      <c r="B20" s="9"/>
      <c r="C20" s="143"/>
      <c r="D20" s="143"/>
    </row>
    <row r="21" spans="2:4" ht="28.5" customHeight="1">
      <c r="B21" s="9"/>
      <c r="C21" s="143"/>
      <c r="D21" s="143"/>
    </row>
  </sheetData>
  <sheetProtection/>
  <mergeCells count="9">
    <mergeCell ref="C21:D21"/>
    <mergeCell ref="C17:D17"/>
    <mergeCell ref="C18:D18"/>
    <mergeCell ref="C19:D19"/>
    <mergeCell ref="C20:D20"/>
    <mergeCell ref="A1:D1"/>
    <mergeCell ref="A2:D2"/>
    <mergeCell ref="A3:D3"/>
    <mergeCell ref="A14:B14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A36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7.00390625" style="2" customWidth="1"/>
    <col min="2" max="2" width="56.8515625" style="1" customWidth="1"/>
    <col min="3" max="4" width="12.28125" style="1" customWidth="1"/>
    <col min="5" max="16384" width="9.140625" style="1" customWidth="1"/>
  </cols>
  <sheetData>
    <row r="1" spans="1:4" ht="21.75" customHeight="1">
      <c r="A1" s="144" t="s">
        <v>76</v>
      </c>
      <c r="B1" s="144"/>
      <c r="C1" s="144"/>
      <c r="D1" s="144"/>
    </row>
    <row r="2" spans="1:4" ht="21.75" customHeight="1">
      <c r="A2" s="144" t="s">
        <v>136</v>
      </c>
      <c r="B2" s="144"/>
      <c r="C2" s="144"/>
      <c r="D2" s="144"/>
    </row>
    <row r="3" spans="1:4" ht="21.75" customHeight="1">
      <c r="A3" s="144" t="s">
        <v>160</v>
      </c>
      <c r="B3" s="144"/>
      <c r="C3" s="144"/>
      <c r="D3" s="144"/>
    </row>
    <row r="4" spans="1:4" ht="23.25">
      <c r="A4" s="144" t="s">
        <v>259</v>
      </c>
      <c r="B4" s="144"/>
      <c r="C4" s="144"/>
      <c r="D4" s="144"/>
    </row>
    <row r="5" spans="1:4" ht="23.25">
      <c r="A5" s="90"/>
      <c r="B5" s="90"/>
      <c r="C5" s="90"/>
      <c r="D5" s="90"/>
    </row>
    <row r="6" spans="1:4" ht="19.5" customHeight="1">
      <c r="A6" s="112" t="s">
        <v>1</v>
      </c>
      <c r="B6" s="171" t="s">
        <v>2</v>
      </c>
      <c r="C6" s="172"/>
      <c r="D6" s="113" t="s">
        <v>3</v>
      </c>
    </row>
    <row r="7" spans="1:4" ht="19.5" customHeight="1">
      <c r="A7" s="45">
        <v>1</v>
      </c>
      <c r="B7" s="95" t="s">
        <v>161</v>
      </c>
      <c r="C7" s="96"/>
      <c r="D7" s="53"/>
    </row>
    <row r="8" spans="1:4" ht="19.5" customHeight="1">
      <c r="A8" s="47"/>
      <c r="B8" s="107" t="s">
        <v>163</v>
      </c>
      <c r="C8" s="108"/>
      <c r="D8" s="49">
        <v>90000</v>
      </c>
    </row>
    <row r="9" spans="1:4" ht="19.5" customHeight="1">
      <c r="A9" s="47"/>
      <c r="B9" s="107" t="s">
        <v>187</v>
      </c>
      <c r="C9" s="92"/>
      <c r="D9" s="49"/>
    </row>
    <row r="10" spans="1:4" ht="19.5" customHeight="1">
      <c r="A10" s="47"/>
      <c r="B10" s="107" t="s">
        <v>183</v>
      </c>
      <c r="C10" s="92"/>
      <c r="D10" s="49"/>
    </row>
    <row r="11" spans="1:4" ht="19.5" customHeight="1">
      <c r="A11" s="47"/>
      <c r="B11" s="75" t="s">
        <v>268</v>
      </c>
      <c r="C11" s="69">
        <v>10000</v>
      </c>
      <c r="D11" s="49"/>
    </row>
    <row r="12" spans="1:4" ht="19.5" customHeight="1">
      <c r="A12" s="47"/>
      <c r="B12" s="75" t="s">
        <v>269</v>
      </c>
      <c r="C12" s="69">
        <v>7000</v>
      </c>
      <c r="D12" s="49"/>
    </row>
    <row r="13" spans="1:10" ht="19.5" customHeight="1">
      <c r="A13" s="47"/>
      <c r="B13" s="75" t="s">
        <v>270</v>
      </c>
      <c r="C13" s="69">
        <v>15000</v>
      </c>
      <c r="D13" s="49"/>
      <c r="G13" s="36"/>
      <c r="H13" s="145"/>
      <c r="I13" s="145"/>
      <c r="J13" s="145"/>
    </row>
    <row r="14" spans="1:27" ht="19.5" customHeight="1">
      <c r="A14" s="109"/>
      <c r="B14" s="75" t="s">
        <v>271</v>
      </c>
      <c r="C14" s="78">
        <v>50000</v>
      </c>
      <c r="D14" s="110">
        <f>SUM(C11:C14)</f>
        <v>82000</v>
      </c>
      <c r="E14" s="101"/>
      <c r="F14" s="101"/>
      <c r="G14" s="101"/>
      <c r="H14" s="102"/>
      <c r="I14" s="102"/>
      <c r="J14" s="102"/>
      <c r="K14" s="101"/>
      <c r="L14" s="101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21">
      <c r="A15" s="47"/>
      <c r="B15" s="169" t="s">
        <v>180</v>
      </c>
      <c r="C15" s="170"/>
      <c r="D15" s="134">
        <v>8000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19.5" customHeight="1">
      <c r="A16" s="50"/>
      <c r="B16" s="132" t="s">
        <v>239</v>
      </c>
      <c r="C16" s="133"/>
      <c r="D16" s="111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4" ht="19.5" customHeight="1">
      <c r="A17" s="47">
        <v>2</v>
      </c>
      <c r="B17" s="76" t="s">
        <v>162</v>
      </c>
      <c r="C17" s="69"/>
      <c r="D17" s="49"/>
    </row>
    <row r="18" spans="1:4" ht="19.5" customHeight="1">
      <c r="A18" s="47"/>
      <c r="B18" s="107" t="s">
        <v>163</v>
      </c>
      <c r="C18" s="69"/>
      <c r="D18" s="49">
        <v>85000</v>
      </c>
    </row>
    <row r="19" spans="1:4" ht="19.5" customHeight="1">
      <c r="A19" s="47"/>
      <c r="B19" s="107" t="s">
        <v>188</v>
      </c>
      <c r="C19" s="69"/>
      <c r="D19" s="49"/>
    </row>
    <row r="20" spans="1:4" ht="19.5" customHeight="1">
      <c r="A20" s="47"/>
      <c r="B20" s="75" t="s">
        <v>111</v>
      </c>
      <c r="C20" s="69">
        <v>16500</v>
      </c>
      <c r="D20" s="49"/>
    </row>
    <row r="21" spans="1:4" ht="19.5" customHeight="1">
      <c r="A21" s="47"/>
      <c r="B21" s="75" t="s">
        <v>112</v>
      </c>
      <c r="C21" s="69">
        <v>14500</v>
      </c>
      <c r="D21" s="49"/>
    </row>
    <row r="22" spans="1:4" ht="19.5" customHeight="1">
      <c r="A22" s="47"/>
      <c r="B22" s="75" t="s">
        <v>120</v>
      </c>
      <c r="C22" s="69">
        <v>13000</v>
      </c>
      <c r="D22" s="49"/>
    </row>
    <row r="23" spans="1:4" ht="19.5" customHeight="1">
      <c r="A23" s="47"/>
      <c r="B23" s="75" t="s">
        <v>260</v>
      </c>
      <c r="C23" s="69">
        <v>10000</v>
      </c>
      <c r="D23" s="49"/>
    </row>
    <row r="24" spans="1:4" ht="19.5" customHeight="1">
      <c r="A24" s="47"/>
      <c r="B24" s="75" t="s">
        <v>164</v>
      </c>
      <c r="C24" s="69">
        <v>11000</v>
      </c>
      <c r="D24" s="49"/>
    </row>
    <row r="25" spans="1:4" ht="19.5" customHeight="1">
      <c r="A25" s="47"/>
      <c r="B25" s="75" t="s">
        <v>165</v>
      </c>
      <c r="C25" s="78">
        <v>10000</v>
      </c>
      <c r="D25" s="110">
        <f>SUM(C20:C25)</f>
        <v>75000</v>
      </c>
    </row>
    <row r="26" spans="1:12" ht="19.5" customHeight="1">
      <c r="A26" s="47"/>
      <c r="B26" s="169" t="s">
        <v>181</v>
      </c>
      <c r="C26" s="170"/>
      <c r="D26" s="134">
        <v>10000</v>
      </c>
      <c r="E26" s="36"/>
      <c r="F26" s="36"/>
      <c r="G26" s="36"/>
      <c r="H26" s="36"/>
      <c r="I26" s="36"/>
      <c r="J26" s="36"/>
      <c r="K26" s="36"/>
      <c r="L26" s="36"/>
    </row>
    <row r="27" spans="1:4" ht="19.5" customHeight="1">
      <c r="A27" s="50"/>
      <c r="B27" s="135" t="s">
        <v>267</v>
      </c>
      <c r="C27" s="133"/>
      <c r="D27" s="136"/>
    </row>
    <row r="28" spans="1:4" ht="19.5" customHeight="1">
      <c r="A28" s="137"/>
      <c r="B28" s="66"/>
      <c r="C28" s="66"/>
      <c r="D28" s="66"/>
    </row>
    <row r="29" spans="1:4" ht="22.5" customHeight="1">
      <c r="A29" s="44"/>
      <c r="B29" s="55"/>
      <c r="C29" s="158" t="s">
        <v>14</v>
      </c>
      <c r="D29" s="158"/>
    </row>
    <row r="30" spans="1:4" ht="30" customHeight="1">
      <c r="A30" s="44"/>
      <c r="B30" s="56" t="s">
        <v>15</v>
      </c>
      <c r="C30" s="149" t="s">
        <v>16</v>
      </c>
      <c r="D30" s="149"/>
    </row>
    <row r="31" spans="1:4" ht="25.5" customHeight="1">
      <c r="A31" s="44"/>
      <c r="B31" s="56"/>
      <c r="C31" s="158" t="s">
        <v>139</v>
      </c>
      <c r="D31" s="158"/>
    </row>
    <row r="32" spans="1:4" ht="25.5" customHeight="1">
      <c r="A32" s="44"/>
      <c r="B32" s="56" t="s">
        <v>17</v>
      </c>
      <c r="C32" s="158" t="s">
        <v>138</v>
      </c>
      <c r="D32" s="158"/>
    </row>
    <row r="33" spans="1:4" ht="25.5" customHeight="1">
      <c r="A33" s="44"/>
      <c r="B33" s="56" t="s">
        <v>18</v>
      </c>
      <c r="C33" s="149" t="s">
        <v>16</v>
      </c>
      <c r="D33" s="149"/>
    </row>
    <row r="34" spans="1:4" ht="15.75" customHeight="1">
      <c r="A34" s="44"/>
      <c r="B34" s="56"/>
      <c r="C34" s="44"/>
      <c r="D34" s="44"/>
    </row>
    <row r="35" spans="1:4" ht="20.25" customHeight="1">
      <c r="A35" s="163" t="s">
        <v>238</v>
      </c>
      <c r="B35" s="164"/>
      <c r="C35" s="164"/>
      <c r="D35" s="165"/>
    </row>
    <row r="36" spans="1:4" ht="20.25" customHeight="1">
      <c r="A36" s="166" t="s">
        <v>240</v>
      </c>
      <c r="B36" s="167"/>
      <c r="C36" s="167"/>
      <c r="D36" s="168"/>
    </row>
  </sheetData>
  <sheetProtection/>
  <mergeCells count="15">
    <mergeCell ref="A1:D1"/>
    <mergeCell ref="A2:D2"/>
    <mergeCell ref="A3:D3"/>
    <mergeCell ref="A4:D4"/>
    <mergeCell ref="B6:C6"/>
    <mergeCell ref="A35:D35"/>
    <mergeCell ref="A36:D36"/>
    <mergeCell ref="H13:J13"/>
    <mergeCell ref="C29:D29"/>
    <mergeCell ref="C30:D30"/>
    <mergeCell ref="B15:C15"/>
    <mergeCell ref="B26:C26"/>
    <mergeCell ref="C31:D31"/>
    <mergeCell ref="C32:D32"/>
    <mergeCell ref="C33:D33"/>
  </mergeCells>
  <printOptions/>
  <pageMargins left="0.7874015748031497" right="0" top="0.5905511811023623" bottom="0.3937007874015748" header="0.5118110236220472" footer="0"/>
  <pageSetup horizontalDpi="600" verticalDpi="600" orientation="portrait" paperSize="14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69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7.00390625" style="2" customWidth="1"/>
    <col min="2" max="2" width="38.00390625" style="1" customWidth="1"/>
    <col min="3" max="3" width="12.00390625" style="1" customWidth="1"/>
    <col min="4" max="4" width="18.28125" style="1" customWidth="1"/>
    <col min="5" max="5" width="12.57421875" style="1" customWidth="1"/>
    <col min="6" max="16384" width="9.140625" style="1" customWidth="1"/>
  </cols>
  <sheetData>
    <row r="1" spans="1:5" ht="21.75" customHeight="1">
      <c r="A1" s="144" t="s">
        <v>76</v>
      </c>
      <c r="B1" s="144"/>
      <c r="C1" s="144"/>
      <c r="D1" s="144"/>
      <c r="E1" s="144"/>
    </row>
    <row r="2" spans="1:5" ht="24" customHeight="1">
      <c r="A2" s="144" t="s">
        <v>136</v>
      </c>
      <c r="B2" s="144"/>
      <c r="C2" s="144"/>
      <c r="D2" s="144"/>
      <c r="E2" s="144"/>
    </row>
    <row r="3" spans="1:5" ht="24" customHeight="1">
      <c r="A3" s="144" t="s">
        <v>105</v>
      </c>
      <c r="B3" s="144"/>
      <c r="C3" s="144"/>
      <c r="D3" s="144"/>
      <c r="E3" s="144"/>
    </row>
    <row r="4" spans="1:5" ht="27.75">
      <c r="A4" s="144" t="s">
        <v>259</v>
      </c>
      <c r="B4" s="144"/>
      <c r="C4" s="144"/>
      <c r="D4" s="144"/>
      <c r="E4" s="144"/>
    </row>
    <row r="5" ht="24"/>
    <row r="6" spans="1:5" ht="24" customHeight="1">
      <c r="A6" s="3" t="s">
        <v>1</v>
      </c>
      <c r="B6" s="153" t="s">
        <v>2</v>
      </c>
      <c r="C6" s="175"/>
      <c r="D6" s="154"/>
      <c r="E6" s="4" t="s">
        <v>3</v>
      </c>
    </row>
    <row r="7" spans="1:5" ht="19.5" customHeight="1">
      <c r="A7" s="45">
        <v>1</v>
      </c>
      <c r="B7" s="79" t="s">
        <v>258</v>
      </c>
      <c r="C7" s="104"/>
      <c r="D7" s="71"/>
      <c r="E7" s="53">
        <v>50000</v>
      </c>
    </row>
    <row r="8" spans="1:5" ht="19.5" customHeight="1">
      <c r="A8" s="47">
        <v>2</v>
      </c>
      <c r="B8" s="75" t="s">
        <v>272</v>
      </c>
      <c r="C8" s="97"/>
      <c r="D8" s="69"/>
      <c r="E8" s="49">
        <v>20000</v>
      </c>
    </row>
    <row r="9" spans="1:5" ht="19.5" customHeight="1">
      <c r="A9" s="47">
        <v>3</v>
      </c>
      <c r="B9" s="75" t="s">
        <v>273</v>
      </c>
      <c r="C9" s="97"/>
      <c r="D9" s="69"/>
      <c r="E9" s="49">
        <v>15000</v>
      </c>
    </row>
    <row r="10" spans="1:5" ht="19.5" customHeight="1">
      <c r="A10" s="47">
        <v>4</v>
      </c>
      <c r="B10" s="75" t="s">
        <v>117</v>
      </c>
      <c r="C10" s="97"/>
      <c r="D10" s="69"/>
      <c r="E10" s="49"/>
    </row>
    <row r="11" spans="1:5" ht="19.5" customHeight="1">
      <c r="A11" s="47"/>
      <c r="B11" s="75" t="s">
        <v>124</v>
      </c>
      <c r="C11" s="97"/>
      <c r="D11" s="69"/>
      <c r="E11" s="49"/>
    </row>
    <row r="12" spans="1:5" ht="19.5" customHeight="1">
      <c r="A12" s="47"/>
      <c r="B12" s="75" t="s">
        <v>127</v>
      </c>
      <c r="C12" s="105">
        <v>5000</v>
      </c>
      <c r="D12" s="69"/>
      <c r="E12" s="49"/>
    </row>
    <row r="13" spans="1:5" ht="19.5" customHeight="1">
      <c r="A13" s="47"/>
      <c r="B13" s="75" t="s">
        <v>128</v>
      </c>
      <c r="C13" s="105">
        <v>4000</v>
      </c>
      <c r="D13" s="69"/>
      <c r="E13" s="49"/>
    </row>
    <row r="14" spans="1:5" ht="19.5" customHeight="1">
      <c r="A14" s="47"/>
      <c r="B14" s="75" t="s">
        <v>129</v>
      </c>
      <c r="C14" s="142">
        <v>3000</v>
      </c>
      <c r="D14" s="69">
        <f>SUM(C12:C14)</f>
        <v>12000</v>
      </c>
      <c r="E14" s="49"/>
    </row>
    <row r="15" spans="1:5" ht="19.5" customHeight="1">
      <c r="A15" s="47"/>
      <c r="B15" s="75" t="s">
        <v>230</v>
      </c>
      <c r="C15" s="140"/>
      <c r="D15" s="69"/>
      <c r="E15" s="49"/>
    </row>
    <row r="16" spans="1:5" ht="19.5" customHeight="1">
      <c r="A16" s="47"/>
      <c r="B16" s="75" t="s">
        <v>274</v>
      </c>
      <c r="C16" s="105">
        <v>80000</v>
      </c>
      <c r="D16" s="69"/>
      <c r="E16" s="49"/>
    </row>
    <row r="17" spans="1:5" ht="19.5" customHeight="1">
      <c r="A17" s="47"/>
      <c r="B17" s="75" t="s">
        <v>231</v>
      </c>
      <c r="C17" s="106">
        <v>20000</v>
      </c>
      <c r="D17" s="69">
        <f>SUM(C16:C17)</f>
        <v>100000</v>
      </c>
      <c r="E17" s="49"/>
    </row>
    <row r="18" spans="1:5" ht="19.5" customHeight="1">
      <c r="A18" s="47"/>
      <c r="B18" s="75" t="s">
        <v>125</v>
      </c>
      <c r="C18" s="105"/>
      <c r="D18" s="69"/>
      <c r="E18" s="49"/>
    </row>
    <row r="19" spans="1:5" ht="19.5" customHeight="1">
      <c r="A19" s="47"/>
      <c r="B19" s="75" t="s">
        <v>186</v>
      </c>
      <c r="C19" s="105">
        <v>10000</v>
      </c>
      <c r="D19" s="69"/>
      <c r="E19" s="49"/>
    </row>
    <row r="20" spans="1:5" ht="19.5" customHeight="1">
      <c r="A20" s="47"/>
      <c r="B20" s="75" t="s">
        <v>275</v>
      </c>
      <c r="C20" s="142">
        <v>10000</v>
      </c>
      <c r="D20" s="69">
        <f>SUM(C19:C20)</f>
        <v>20000</v>
      </c>
      <c r="E20" s="49"/>
    </row>
    <row r="21" spans="1:5" ht="19.5" customHeight="1">
      <c r="A21" s="47"/>
      <c r="B21" s="75" t="s">
        <v>126</v>
      </c>
      <c r="C21" s="97"/>
      <c r="D21" s="69"/>
      <c r="E21" s="49"/>
    </row>
    <row r="22" spans="1:5" ht="19.5" customHeight="1">
      <c r="A22" s="47"/>
      <c r="B22" s="75" t="s">
        <v>133</v>
      </c>
      <c r="C22" s="105">
        <v>193000</v>
      </c>
      <c r="D22" s="78"/>
      <c r="E22" s="49"/>
    </row>
    <row r="23" spans="1:5" ht="19.5" customHeight="1">
      <c r="A23" s="47"/>
      <c r="B23" s="75" t="s">
        <v>134</v>
      </c>
      <c r="C23" s="105">
        <v>250000</v>
      </c>
      <c r="D23" s="78"/>
      <c r="E23" s="49"/>
    </row>
    <row r="24" spans="1:5" ht="19.5" customHeight="1">
      <c r="A24" s="47"/>
      <c r="B24" s="75" t="s">
        <v>135</v>
      </c>
      <c r="C24" s="105">
        <v>100000</v>
      </c>
      <c r="D24" s="69"/>
      <c r="E24" s="49"/>
    </row>
    <row r="25" spans="1:5" ht="19.5" customHeight="1">
      <c r="A25" s="47"/>
      <c r="B25" s="75" t="s">
        <v>276</v>
      </c>
      <c r="C25" s="106">
        <v>7000</v>
      </c>
      <c r="D25" s="69">
        <f>SUM(C22:C25)</f>
        <v>550000</v>
      </c>
      <c r="E25" s="69"/>
    </row>
    <row r="26" spans="1:5" ht="19.5" customHeight="1">
      <c r="A26" s="47"/>
      <c r="B26" s="75" t="s">
        <v>277</v>
      </c>
      <c r="C26" s="105"/>
      <c r="D26" s="69"/>
      <c r="E26" s="69"/>
    </row>
    <row r="27" spans="1:5" ht="19.5" customHeight="1">
      <c r="A27" s="47"/>
      <c r="B27" s="75" t="s">
        <v>295</v>
      </c>
      <c r="C27" s="105">
        <v>5000</v>
      </c>
      <c r="D27" s="69"/>
      <c r="E27" s="69"/>
    </row>
    <row r="28" spans="1:5" ht="19.5" customHeight="1">
      <c r="A28" s="47"/>
      <c r="B28" s="75" t="s">
        <v>296</v>
      </c>
      <c r="C28" s="105">
        <v>2000</v>
      </c>
      <c r="D28" s="69"/>
      <c r="E28" s="69"/>
    </row>
    <row r="29" spans="1:5" ht="19.5" customHeight="1">
      <c r="A29" s="47"/>
      <c r="B29" s="75" t="s">
        <v>297</v>
      </c>
      <c r="C29" s="142">
        <v>10000</v>
      </c>
      <c r="D29" s="69">
        <f>SUM(C27:C29)</f>
        <v>17000</v>
      </c>
      <c r="E29" s="69"/>
    </row>
    <row r="30" spans="1:5" ht="19.5" customHeight="1">
      <c r="A30" s="47"/>
      <c r="B30" s="75" t="s">
        <v>278</v>
      </c>
      <c r="C30" s="105"/>
      <c r="D30" s="69"/>
      <c r="E30" s="69"/>
    </row>
    <row r="31" spans="1:5" ht="19.5" customHeight="1">
      <c r="A31" s="47"/>
      <c r="B31" s="75" t="s">
        <v>279</v>
      </c>
      <c r="C31" s="105">
        <v>20000</v>
      </c>
      <c r="D31" s="69"/>
      <c r="E31" s="69"/>
    </row>
    <row r="32" spans="1:5" ht="19.5" customHeight="1">
      <c r="A32" s="47"/>
      <c r="B32" s="75" t="s">
        <v>280</v>
      </c>
      <c r="C32" s="105">
        <v>15000</v>
      </c>
      <c r="D32" s="69"/>
      <c r="E32" s="69"/>
    </row>
    <row r="33" spans="1:5" ht="19.5" customHeight="1">
      <c r="A33" s="47"/>
      <c r="B33" s="75" t="s">
        <v>281</v>
      </c>
      <c r="C33" s="142">
        <v>10000</v>
      </c>
      <c r="D33" s="69">
        <f>SUM(C31:C33)</f>
        <v>45000</v>
      </c>
      <c r="E33" s="69">
        <f>SUM(D14+D17+D20+D25+D29+D33)</f>
        <v>744000</v>
      </c>
    </row>
    <row r="34" spans="1:5" ht="19.5" customHeight="1">
      <c r="A34" s="47">
        <v>5</v>
      </c>
      <c r="B34" s="75" t="s">
        <v>282</v>
      </c>
      <c r="C34" s="97"/>
      <c r="D34" s="69"/>
      <c r="E34" s="49">
        <v>60000</v>
      </c>
    </row>
    <row r="35" spans="1:5" ht="19.5" customHeight="1">
      <c r="A35" s="47">
        <v>6</v>
      </c>
      <c r="B35" s="75" t="s">
        <v>283</v>
      </c>
      <c r="C35" s="97"/>
      <c r="D35" s="69"/>
      <c r="E35" s="49">
        <v>15000</v>
      </c>
    </row>
    <row r="36" spans="1:5" ht="19.5" customHeight="1">
      <c r="A36" s="47">
        <v>7</v>
      </c>
      <c r="B36" s="75" t="s">
        <v>298</v>
      </c>
      <c r="C36" s="97"/>
      <c r="D36" s="69"/>
      <c r="E36" s="49">
        <v>55000</v>
      </c>
    </row>
    <row r="37" spans="1:5" ht="19.5" customHeight="1">
      <c r="A37" s="47">
        <v>8</v>
      </c>
      <c r="B37" s="97" t="s">
        <v>266</v>
      </c>
      <c r="C37" s="97"/>
      <c r="D37" s="69"/>
      <c r="E37" s="49">
        <v>5000</v>
      </c>
    </row>
    <row r="38" spans="1:5" ht="21.75" customHeight="1">
      <c r="A38" s="98"/>
      <c r="B38" s="176" t="s">
        <v>163</v>
      </c>
      <c r="C38" s="177"/>
      <c r="D38" s="178"/>
      <c r="E38" s="93">
        <f>SUM(E7:E37)</f>
        <v>964000</v>
      </c>
    </row>
    <row r="39" spans="1:5" ht="27" customHeight="1" hidden="1" thickTop="1">
      <c r="A39" s="99"/>
      <c r="B39" s="173" t="s">
        <v>153</v>
      </c>
      <c r="C39" s="173"/>
      <c r="D39" s="173"/>
      <c r="E39" s="170"/>
    </row>
    <row r="40" spans="1:5" ht="18.75" customHeight="1" thickBot="1">
      <c r="A40" s="86"/>
      <c r="B40" s="161" t="s">
        <v>284</v>
      </c>
      <c r="C40" s="174"/>
      <c r="D40" s="162"/>
      <c r="E40" s="94"/>
    </row>
    <row r="41" spans="1:5" ht="27" customHeight="1" thickTop="1">
      <c r="A41" s="44"/>
      <c r="B41" s="66"/>
      <c r="C41" s="66"/>
      <c r="D41" s="66"/>
      <c r="E41" s="66"/>
    </row>
    <row r="42" spans="1:5" ht="24" customHeight="1">
      <c r="A42" s="44"/>
      <c r="B42" s="55"/>
      <c r="C42" s="55"/>
      <c r="D42" s="158" t="s">
        <v>14</v>
      </c>
      <c r="E42" s="158"/>
    </row>
    <row r="43" spans="1:5" ht="24" customHeight="1">
      <c r="A43" s="44"/>
      <c r="C43" s="56" t="s">
        <v>15</v>
      </c>
      <c r="D43" s="149" t="s">
        <v>16</v>
      </c>
      <c r="E43" s="149"/>
    </row>
    <row r="44" spans="1:5" ht="24" customHeight="1">
      <c r="A44" s="44"/>
      <c r="C44" s="56"/>
      <c r="D44" s="158" t="s">
        <v>139</v>
      </c>
      <c r="E44" s="158"/>
    </row>
    <row r="45" spans="1:5" ht="24" customHeight="1">
      <c r="A45" s="44"/>
      <c r="C45" s="56" t="s">
        <v>17</v>
      </c>
      <c r="D45" s="158" t="s">
        <v>138</v>
      </c>
      <c r="E45" s="158"/>
    </row>
    <row r="46" spans="1:5" ht="24" customHeight="1">
      <c r="A46" s="44"/>
      <c r="C46" s="56" t="s">
        <v>18</v>
      </c>
      <c r="D46" s="149" t="s">
        <v>16</v>
      </c>
      <c r="E46" s="149"/>
    </row>
    <row r="47" spans="1:5" ht="24" customHeight="1">
      <c r="A47" s="44"/>
      <c r="B47" s="55"/>
      <c r="C47" s="55"/>
      <c r="D47" s="55"/>
      <c r="E47" s="55"/>
    </row>
    <row r="48" spans="1:5" ht="25.5" customHeight="1">
      <c r="A48" s="44"/>
      <c r="B48" s="55"/>
      <c r="C48" s="55"/>
      <c r="D48" s="55"/>
      <c r="E48" s="55"/>
    </row>
    <row r="49" spans="1:5" ht="19.5" customHeight="1">
      <c r="A49" s="44"/>
      <c r="B49" s="55"/>
      <c r="C49" s="55"/>
      <c r="D49" s="55"/>
      <c r="E49" s="55"/>
    </row>
    <row r="50" spans="1:5" ht="19.5" customHeight="1">
      <c r="A50" s="44"/>
      <c r="B50" s="55"/>
      <c r="C50" s="55"/>
      <c r="D50" s="55"/>
      <c r="E50" s="55"/>
    </row>
    <row r="51" spans="1:5" ht="19.5" customHeight="1">
      <c r="A51" s="44"/>
      <c r="B51" s="55"/>
      <c r="C51" s="55"/>
      <c r="D51" s="55"/>
      <c r="E51" s="55"/>
    </row>
    <row r="52" spans="1:5" ht="19.5" customHeight="1">
      <c r="A52" s="44"/>
      <c r="B52" s="55"/>
      <c r="C52" s="55"/>
      <c r="D52" s="55"/>
      <c r="E52" s="55"/>
    </row>
    <row r="53" spans="1:5" ht="19.5" customHeight="1">
      <c r="A53" s="44"/>
      <c r="B53" s="55"/>
      <c r="C53" s="55"/>
      <c r="D53" s="55"/>
      <c r="E53" s="55"/>
    </row>
    <row r="54" spans="1:5" ht="19.5" customHeight="1">
      <c r="A54" s="44"/>
      <c r="B54" s="55"/>
      <c r="C54" s="55"/>
      <c r="D54" s="55"/>
      <c r="E54" s="55"/>
    </row>
    <row r="55" spans="1:5" ht="19.5" customHeight="1">
      <c r="A55" s="44"/>
      <c r="B55" s="55"/>
      <c r="C55" s="55"/>
      <c r="D55" s="55"/>
      <c r="E55" s="55"/>
    </row>
    <row r="56" spans="1:5" ht="19.5" customHeight="1">
      <c r="A56" s="44"/>
      <c r="B56" s="55"/>
      <c r="C56" s="55"/>
      <c r="D56" s="55"/>
      <c r="E56" s="55"/>
    </row>
    <row r="57" spans="1:5" ht="19.5" customHeight="1">
      <c r="A57" s="44"/>
      <c r="B57" s="55"/>
      <c r="C57" s="55"/>
      <c r="D57" s="55"/>
      <c r="E57" s="55"/>
    </row>
    <row r="58" spans="1:5" ht="19.5" customHeight="1">
      <c r="A58" s="44"/>
      <c r="B58" s="55"/>
      <c r="C58" s="55"/>
      <c r="D58" s="55"/>
      <c r="E58" s="55"/>
    </row>
    <row r="59" spans="1:5" ht="19.5" customHeight="1">
      <c r="A59" s="44"/>
      <c r="B59" s="55"/>
      <c r="C59" s="55"/>
      <c r="D59" s="55"/>
      <c r="E59" s="55"/>
    </row>
    <row r="60" spans="1:5" ht="19.5" customHeight="1">
      <c r="A60" s="44"/>
      <c r="B60" s="55"/>
      <c r="C60" s="55"/>
      <c r="D60" s="55"/>
      <c r="E60" s="55"/>
    </row>
    <row r="61" spans="1:5" ht="19.5" customHeight="1">
      <c r="A61" s="44"/>
      <c r="B61" s="55"/>
      <c r="C61" s="55"/>
      <c r="D61" s="55"/>
      <c r="E61" s="55"/>
    </row>
    <row r="62" spans="1:5" ht="19.5" customHeight="1">
      <c r="A62" s="44"/>
      <c r="B62" s="55"/>
      <c r="C62" s="55"/>
      <c r="D62" s="55"/>
      <c r="E62" s="55"/>
    </row>
    <row r="63" spans="1:5" ht="19.5" customHeight="1">
      <c r="A63" s="44"/>
      <c r="B63" s="55"/>
      <c r="C63" s="55"/>
      <c r="D63" s="55"/>
      <c r="E63" s="55"/>
    </row>
    <row r="64" spans="1:5" ht="19.5" customHeight="1">
      <c r="A64" s="44"/>
      <c r="B64" s="55"/>
      <c r="C64" s="55"/>
      <c r="D64" s="55"/>
      <c r="E64" s="55"/>
    </row>
    <row r="65" spans="1:5" ht="19.5" customHeight="1">
      <c r="A65" s="44"/>
      <c r="B65" s="55"/>
      <c r="C65" s="55"/>
      <c r="D65" s="55"/>
      <c r="E65" s="55"/>
    </row>
    <row r="66" spans="1:5" ht="19.5" customHeight="1">
      <c r="A66" s="44"/>
      <c r="B66" s="55"/>
      <c r="C66" s="55"/>
      <c r="D66" s="55"/>
      <c r="E66" s="55"/>
    </row>
    <row r="67" spans="1:5" ht="19.5" customHeight="1">
      <c r="A67" s="44"/>
      <c r="B67" s="55"/>
      <c r="C67" s="55"/>
      <c r="D67" s="55"/>
      <c r="E67" s="55"/>
    </row>
    <row r="68" spans="1:5" ht="21">
      <c r="A68" s="44"/>
      <c r="B68" s="55"/>
      <c r="C68" s="55"/>
      <c r="D68" s="55"/>
      <c r="E68" s="55"/>
    </row>
    <row r="69" spans="1:5" ht="21">
      <c r="A69" s="44"/>
      <c r="B69" s="55"/>
      <c r="C69" s="55"/>
      <c r="D69" s="55"/>
      <c r="E69" s="55"/>
    </row>
  </sheetData>
  <sheetProtection/>
  <mergeCells count="13">
    <mergeCell ref="A1:E1"/>
    <mergeCell ref="A2:E2"/>
    <mergeCell ref="A3:E3"/>
    <mergeCell ref="A4:E4"/>
    <mergeCell ref="B6:D6"/>
    <mergeCell ref="B38:D38"/>
    <mergeCell ref="D46:E46"/>
    <mergeCell ref="B39:E39"/>
    <mergeCell ref="B40:D40"/>
    <mergeCell ref="D42:E42"/>
    <mergeCell ref="D43:E43"/>
    <mergeCell ref="D44:E44"/>
    <mergeCell ref="D45:E45"/>
  </mergeCells>
  <printOptions/>
  <pageMargins left="0.7874015748031497" right="0.3937007874015748" top="0" bottom="0" header="0" footer="0"/>
  <pageSetup horizontalDpi="600" verticalDpi="600" orientation="portrait" paperSize="143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30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7.00390625" style="2" customWidth="1"/>
    <col min="2" max="2" width="49.57421875" style="1" customWidth="1"/>
    <col min="3" max="3" width="11.421875" style="1" customWidth="1"/>
    <col min="4" max="4" width="13.57421875" style="1" customWidth="1"/>
    <col min="5" max="7" width="9.140625" style="1" customWidth="1"/>
    <col min="8" max="8" width="15.421875" style="17" customWidth="1"/>
    <col min="9" max="16384" width="9.140625" style="1" customWidth="1"/>
  </cols>
  <sheetData>
    <row r="1" spans="1:4" ht="21.75" customHeight="1">
      <c r="A1" s="144" t="s">
        <v>76</v>
      </c>
      <c r="B1" s="144"/>
      <c r="C1" s="144"/>
      <c r="D1" s="144"/>
    </row>
    <row r="2" spans="1:4" ht="27.75" customHeight="1">
      <c r="A2" s="144" t="s">
        <v>136</v>
      </c>
      <c r="B2" s="144"/>
      <c r="C2" s="144"/>
      <c r="D2" s="144"/>
    </row>
    <row r="3" spans="1:4" ht="27.75" customHeight="1">
      <c r="A3" s="144" t="s">
        <v>106</v>
      </c>
      <c r="B3" s="144"/>
      <c r="C3" s="144"/>
      <c r="D3" s="144"/>
    </row>
    <row r="4" spans="1:5" ht="23.25">
      <c r="A4" s="144" t="s">
        <v>259</v>
      </c>
      <c r="B4" s="144"/>
      <c r="C4" s="144"/>
      <c r="D4" s="144"/>
      <c r="E4" s="141"/>
    </row>
    <row r="6" spans="1:4" ht="27.75" customHeight="1">
      <c r="A6" s="112" t="s">
        <v>1</v>
      </c>
      <c r="B6" s="171" t="s">
        <v>2</v>
      </c>
      <c r="C6" s="172"/>
      <c r="D6" s="113" t="s">
        <v>3</v>
      </c>
    </row>
    <row r="7" spans="1:4" ht="24" customHeight="1">
      <c r="A7" s="45">
        <v>1</v>
      </c>
      <c r="B7" s="179" t="s">
        <v>264</v>
      </c>
      <c r="C7" s="180"/>
      <c r="D7" s="53">
        <v>50000</v>
      </c>
    </row>
    <row r="8" spans="1:4" ht="24" customHeight="1">
      <c r="A8" s="47">
        <v>2</v>
      </c>
      <c r="B8" s="181" t="s">
        <v>265</v>
      </c>
      <c r="C8" s="182"/>
      <c r="D8" s="49">
        <v>25000</v>
      </c>
    </row>
    <row r="9" spans="1:4" ht="24" customHeight="1">
      <c r="A9" s="47">
        <v>3</v>
      </c>
      <c r="B9" s="114" t="s">
        <v>285</v>
      </c>
      <c r="C9" s="115"/>
      <c r="D9" s="49">
        <v>35000</v>
      </c>
    </row>
    <row r="10" spans="1:4" ht="24" customHeight="1">
      <c r="A10" s="47">
        <v>4</v>
      </c>
      <c r="B10" s="114" t="s">
        <v>288</v>
      </c>
      <c r="C10" s="115"/>
      <c r="D10" s="49">
        <v>0</v>
      </c>
    </row>
    <row r="11" spans="1:4" ht="24" customHeight="1">
      <c r="A11" s="47">
        <v>5</v>
      </c>
      <c r="B11" s="114" t="s">
        <v>289</v>
      </c>
      <c r="C11" s="115"/>
      <c r="D11" s="49">
        <v>0</v>
      </c>
    </row>
    <row r="12" spans="1:4" ht="24" customHeight="1">
      <c r="A12" s="47">
        <v>6</v>
      </c>
      <c r="B12" s="114" t="s">
        <v>290</v>
      </c>
      <c r="C12" s="115"/>
      <c r="D12" s="49">
        <v>0</v>
      </c>
    </row>
    <row r="13" spans="1:4" ht="24" customHeight="1">
      <c r="A13" s="47">
        <v>7</v>
      </c>
      <c r="B13" s="114" t="s">
        <v>291</v>
      </c>
      <c r="C13" s="115"/>
      <c r="D13" s="49">
        <v>0</v>
      </c>
    </row>
    <row r="14" spans="1:4" ht="24" customHeight="1">
      <c r="A14" s="47">
        <v>8</v>
      </c>
      <c r="B14" s="114" t="s">
        <v>292</v>
      </c>
      <c r="C14" s="115"/>
      <c r="D14" s="49">
        <v>0</v>
      </c>
    </row>
    <row r="15" spans="1:4" ht="24" customHeight="1">
      <c r="A15" s="47">
        <v>9</v>
      </c>
      <c r="B15" s="114" t="s">
        <v>293</v>
      </c>
      <c r="C15" s="115"/>
      <c r="D15" s="49">
        <v>0</v>
      </c>
    </row>
    <row r="16" spans="1:4" ht="24" customHeight="1">
      <c r="A16" s="47">
        <v>10</v>
      </c>
      <c r="B16" s="114" t="s">
        <v>286</v>
      </c>
      <c r="C16" s="115"/>
      <c r="D16" s="49">
        <v>5000</v>
      </c>
    </row>
    <row r="17" spans="1:4" ht="24" customHeight="1">
      <c r="A17" s="47">
        <v>11</v>
      </c>
      <c r="B17" s="114" t="s">
        <v>287</v>
      </c>
      <c r="C17" s="115"/>
      <c r="D17" s="49">
        <v>0</v>
      </c>
    </row>
    <row r="18" spans="1:4" ht="24" customHeight="1">
      <c r="A18" s="47">
        <v>12</v>
      </c>
      <c r="B18" s="114" t="s">
        <v>263</v>
      </c>
      <c r="C18" s="115"/>
      <c r="D18" s="49">
        <v>0</v>
      </c>
    </row>
    <row r="19" spans="1:4" ht="11.25" customHeight="1">
      <c r="A19" s="47"/>
      <c r="B19" s="114"/>
      <c r="C19" s="115"/>
      <c r="D19" s="49"/>
    </row>
    <row r="20" spans="1:4" ht="24" customHeight="1">
      <c r="A20" s="98"/>
      <c r="B20" s="176" t="s">
        <v>163</v>
      </c>
      <c r="C20" s="178"/>
      <c r="D20" s="93">
        <f>SUM(D7:D17)</f>
        <v>115000</v>
      </c>
    </row>
    <row r="21" spans="1:4" ht="21" customHeight="1" hidden="1">
      <c r="A21" s="44"/>
      <c r="B21" s="173" t="s">
        <v>153</v>
      </c>
      <c r="C21" s="173"/>
      <c r="D21" s="173"/>
    </row>
    <row r="22" spans="1:4" ht="24" customHeight="1" thickBot="1">
      <c r="A22" s="121"/>
      <c r="B22" s="161" t="s">
        <v>232</v>
      </c>
      <c r="C22" s="162"/>
      <c r="D22" s="94"/>
    </row>
    <row r="23" spans="1:4" ht="24" customHeight="1" thickTop="1">
      <c r="A23" s="44"/>
      <c r="B23" s="66"/>
      <c r="C23" s="66"/>
      <c r="D23" s="66"/>
    </row>
    <row r="24" spans="1:4" ht="19.5" customHeight="1">
      <c r="A24" s="44"/>
      <c r="B24" s="66"/>
      <c r="C24" s="66"/>
      <c r="D24" s="66"/>
    </row>
    <row r="25" spans="1:4" ht="25.5" customHeight="1">
      <c r="A25" s="44"/>
      <c r="B25" s="55"/>
      <c r="C25" s="158" t="s">
        <v>14</v>
      </c>
      <c r="D25" s="158"/>
    </row>
    <row r="26" spans="1:4" ht="30" customHeight="1">
      <c r="A26" s="44"/>
      <c r="B26" s="56" t="s">
        <v>15</v>
      </c>
      <c r="C26" s="149" t="s">
        <v>16</v>
      </c>
      <c r="D26" s="149"/>
    </row>
    <row r="27" spans="1:4" ht="25.5" customHeight="1">
      <c r="A27" s="44"/>
      <c r="B27" s="56"/>
      <c r="C27" s="158" t="s">
        <v>139</v>
      </c>
      <c r="D27" s="158"/>
    </row>
    <row r="28" spans="1:4" ht="25.5" customHeight="1">
      <c r="A28" s="44"/>
      <c r="B28" s="56" t="s">
        <v>17</v>
      </c>
      <c r="C28" s="158" t="s">
        <v>138</v>
      </c>
      <c r="D28" s="158"/>
    </row>
    <row r="29" spans="1:4" ht="25.5" customHeight="1">
      <c r="A29" s="44"/>
      <c r="B29" s="56" t="s">
        <v>18</v>
      </c>
      <c r="C29" s="149" t="s">
        <v>16</v>
      </c>
      <c r="D29" s="149"/>
    </row>
    <row r="30" spans="1:4" ht="24" customHeight="1">
      <c r="A30" s="44"/>
      <c r="B30" s="55"/>
      <c r="C30" s="55"/>
      <c r="D30" s="55"/>
    </row>
  </sheetData>
  <sheetProtection/>
  <mergeCells count="15">
    <mergeCell ref="B20:C20"/>
    <mergeCell ref="B21:D21"/>
    <mergeCell ref="C25:D25"/>
    <mergeCell ref="C26:D26"/>
    <mergeCell ref="C27:D27"/>
    <mergeCell ref="C28:D28"/>
    <mergeCell ref="C29:D29"/>
    <mergeCell ref="A1:D1"/>
    <mergeCell ref="A2:D2"/>
    <mergeCell ref="A3:D3"/>
    <mergeCell ref="A4:D4"/>
    <mergeCell ref="B6:C6"/>
    <mergeCell ref="B22:C22"/>
    <mergeCell ref="B7:C7"/>
    <mergeCell ref="B8:C8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14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34"/>
  <sheetViews>
    <sheetView zoomScalePageLayoutView="0" workbookViewId="0" topLeftCell="A16">
      <selection activeCell="G5" sqref="G5"/>
    </sheetView>
  </sheetViews>
  <sheetFormatPr defaultColWidth="9.140625" defaultRowHeight="12.75"/>
  <cols>
    <col min="1" max="1" width="7.00390625" style="2" customWidth="1"/>
    <col min="2" max="2" width="66.8515625" style="1" customWidth="1"/>
    <col min="3" max="3" width="14.8515625" style="1" customWidth="1"/>
    <col min="4" max="16384" width="9.140625" style="1" customWidth="1"/>
  </cols>
  <sheetData>
    <row r="1" spans="1:3" ht="21.75" customHeight="1">
      <c r="A1" s="144" t="s">
        <v>76</v>
      </c>
      <c r="B1" s="144"/>
      <c r="C1" s="144"/>
    </row>
    <row r="2" spans="1:3" ht="27" customHeight="1">
      <c r="A2" s="144" t="s">
        <v>136</v>
      </c>
      <c r="B2" s="144"/>
      <c r="C2" s="144"/>
    </row>
    <row r="3" spans="1:3" ht="27" customHeight="1">
      <c r="A3" s="144" t="s">
        <v>102</v>
      </c>
      <c r="B3" s="144"/>
      <c r="C3" s="144"/>
    </row>
    <row r="4" spans="1:5" ht="27.75">
      <c r="A4" s="144" t="s">
        <v>259</v>
      </c>
      <c r="B4" s="144"/>
      <c r="C4" s="144"/>
      <c r="D4" s="141"/>
      <c r="E4" s="141"/>
    </row>
    <row r="5" ht="24"/>
    <row r="6" spans="1:3" ht="27.75" customHeight="1">
      <c r="A6" s="112" t="s">
        <v>1</v>
      </c>
      <c r="B6" s="113" t="s">
        <v>2</v>
      </c>
      <c r="C6" s="113" t="s">
        <v>3</v>
      </c>
    </row>
    <row r="7" spans="1:3" ht="27.75" customHeight="1">
      <c r="A7" s="45">
        <v>1</v>
      </c>
      <c r="B7" s="138" t="s">
        <v>211</v>
      </c>
      <c r="C7" s="116">
        <v>20000</v>
      </c>
    </row>
    <row r="8" spans="1:3" ht="27.75" customHeight="1">
      <c r="A8" s="47">
        <v>2</v>
      </c>
      <c r="B8" s="138" t="s">
        <v>210</v>
      </c>
      <c r="C8" s="117">
        <v>15000</v>
      </c>
    </row>
    <row r="9" spans="1:3" ht="27.75" customHeight="1">
      <c r="A9" s="47">
        <v>3</v>
      </c>
      <c r="B9" s="48" t="s">
        <v>99</v>
      </c>
      <c r="C9" s="117">
        <v>22000</v>
      </c>
    </row>
    <row r="10" spans="1:3" ht="27.75" customHeight="1">
      <c r="A10" s="47">
        <v>4</v>
      </c>
      <c r="B10" s="48" t="s">
        <v>96</v>
      </c>
      <c r="C10" s="139">
        <v>55000</v>
      </c>
    </row>
    <row r="11" spans="1:3" ht="27.75" customHeight="1">
      <c r="A11" s="47">
        <v>5</v>
      </c>
      <c r="B11" s="48" t="s">
        <v>95</v>
      </c>
      <c r="C11" s="117">
        <v>55000</v>
      </c>
    </row>
    <row r="12" spans="1:3" ht="27.75" customHeight="1">
      <c r="A12" s="47">
        <v>6</v>
      </c>
      <c r="B12" s="48" t="s">
        <v>294</v>
      </c>
      <c r="C12" s="139">
        <v>60000</v>
      </c>
    </row>
    <row r="13" spans="1:3" ht="27.75" customHeight="1">
      <c r="A13" s="47">
        <v>7</v>
      </c>
      <c r="B13" s="48" t="s">
        <v>97</v>
      </c>
      <c r="C13" s="117">
        <v>20000</v>
      </c>
    </row>
    <row r="14" spans="1:3" ht="27.75" customHeight="1">
      <c r="A14" s="47">
        <v>8</v>
      </c>
      <c r="B14" s="48" t="s">
        <v>98</v>
      </c>
      <c r="C14" s="117">
        <v>11000</v>
      </c>
    </row>
    <row r="15" spans="1:3" ht="27.75" customHeight="1">
      <c r="A15" s="47">
        <v>9</v>
      </c>
      <c r="B15" s="48" t="s">
        <v>143</v>
      </c>
      <c r="C15" s="117">
        <v>25000</v>
      </c>
    </row>
    <row r="16" spans="1:3" ht="24" customHeight="1">
      <c r="A16" s="47">
        <v>10</v>
      </c>
      <c r="B16" s="48" t="s">
        <v>92</v>
      </c>
      <c r="C16" s="117">
        <v>65000</v>
      </c>
    </row>
    <row r="17" spans="1:3" ht="24" customHeight="1">
      <c r="A17" s="47">
        <v>11</v>
      </c>
      <c r="B17" s="48" t="s">
        <v>225</v>
      </c>
      <c r="C17" s="117">
        <v>20000</v>
      </c>
    </row>
    <row r="18" spans="1:3" ht="24" customHeight="1">
      <c r="A18" s="47">
        <v>12</v>
      </c>
      <c r="B18" s="48" t="s">
        <v>93</v>
      </c>
      <c r="C18" s="117">
        <v>70000</v>
      </c>
    </row>
    <row r="19" spans="1:3" ht="24" customHeight="1">
      <c r="A19" s="47">
        <v>13</v>
      </c>
      <c r="B19" s="48" t="s">
        <v>208</v>
      </c>
      <c r="C19" s="117">
        <v>15000</v>
      </c>
    </row>
    <row r="20" spans="1:3" ht="24" customHeight="1">
      <c r="A20" s="47">
        <v>14</v>
      </c>
      <c r="B20" s="48" t="s">
        <v>100</v>
      </c>
      <c r="C20" s="117">
        <v>150000</v>
      </c>
    </row>
    <row r="21" spans="1:3" ht="24" customHeight="1">
      <c r="A21" s="47">
        <v>15</v>
      </c>
      <c r="B21" s="48" t="s">
        <v>242</v>
      </c>
      <c r="C21" s="117">
        <v>42000</v>
      </c>
    </row>
    <row r="22" spans="1:3" ht="24" customHeight="1">
      <c r="A22" s="47">
        <v>16</v>
      </c>
      <c r="B22" s="48" t="s">
        <v>243</v>
      </c>
      <c r="C22" s="117">
        <v>10000</v>
      </c>
    </row>
    <row r="23" spans="1:3" ht="24" customHeight="1">
      <c r="A23" s="47">
        <v>17</v>
      </c>
      <c r="B23" s="48" t="s">
        <v>207</v>
      </c>
      <c r="C23" s="49">
        <v>5000</v>
      </c>
    </row>
    <row r="24" spans="1:3" ht="24" customHeight="1">
      <c r="A24" s="98"/>
      <c r="B24" s="118" t="s">
        <v>163</v>
      </c>
      <c r="C24" s="119">
        <f>SUM(C7:C23)</f>
        <v>660000</v>
      </c>
    </row>
    <row r="25" spans="1:3" ht="27.75" customHeight="1" hidden="1" thickTop="1">
      <c r="A25" s="99"/>
      <c r="B25" s="173" t="s">
        <v>154</v>
      </c>
      <c r="C25" s="173"/>
    </row>
    <row r="26" spans="1:3" ht="23.25" customHeight="1" thickBot="1">
      <c r="A26" s="86"/>
      <c r="B26" s="120" t="s">
        <v>241</v>
      </c>
      <c r="C26" s="91"/>
    </row>
    <row r="27" spans="1:3" ht="27.75" customHeight="1" thickTop="1">
      <c r="A27" s="44"/>
      <c r="B27" s="100"/>
      <c r="C27" s="66"/>
    </row>
    <row r="28" spans="1:3" ht="21.75" customHeight="1">
      <c r="A28" s="44"/>
      <c r="B28" s="158" t="s">
        <v>157</v>
      </c>
      <c r="C28" s="158"/>
    </row>
    <row r="29" spans="1:3" ht="30" customHeight="1">
      <c r="A29" s="44"/>
      <c r="B29" s="158" t="s">
        <v>155</v>
      </c>
      <c r="C29" s="158"/>
    </row>
    <row r="30" spans="1:3" ht="24" customHeight="1">
      <c r="A30" s="44"/>
      <c r="B30" s="158" t="s">
        <v>156</v>
      </c>
      <c r="C30" s="158"/>
    </row>
    <row r="31" spans="1:3" ht="24" customHeight="1">
      <c r="A31" s="44"/>
      <c r="B31" s="158" t="s">
        <v>158</v>
      </c>
      <c r="C31" s="158"/>
    </row>
    <row r="32" spans="1:3" ht="24" customHeight="1">
      <c r="A32" s="44"/>
      <c r="B32" s="158" t="s">
        <v>159</v>
      </c>
      <c r="C32" s="158"/>
    </row>
    <row r="33" spans="1:3" ht="21">
      <c r="A33" s="44"/>
      <c r="B33" s="55"/>
      <c r="C33" s="55"/>
    </row>
    <row r="34" spans="1:3" ht="21">
      <c r="A34" s="44"/>
      <c r="B34" s="55"/>
      <c r="C34" s="55"/>
    </row>
  </sheetData>
  <sheetProtection/>
  <mergeCells count="10">
    <mergeCell ref="B29:C29"/>
    <mergeCell ref="B30:C30"/>
    <mergeCell ref="B31:C31"/>
    <mergeCell ref="B32:C32"/>
    <mergeCell ref="A1:C1"/>
    <mergeCell ref="A2:C2"/>
    <mergeCell ref="A3:C3"/>
    <mergeCell ref="A4:C4"/>
    <mergeCell ref="B25:C25"/>
    <mergeCell ref="B28:C28"/>
  </mergeCells>
  <printOptions/>
  <pageMargins left="0.5905511811023623" right="0.3937007874015748" top="0.5905511811023623" bottom="0" header="0.5118110236220472" footer="0.5118110236220472"/>
  <pageSetup horizontalDpi="600" verticalDpi="600" orientation="portrait" paperSize="143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27"/>
  <sheetViews>
    <sheetView zoomScalePageLayoutView="0" workbookViewId="0" topLeftCell="A7">
      <selection activeCell="F11" sqref="F11"/>
    </sheetView>
  </sheetViews>
  <sheetFormatPr defaultColWidth="9.140625" defaultRowHeight="12.75"/>
  <cols>
    <col min="1" max="1" width="7.00390625" style="2" customWidth="1"/>
    <col min="2" max="2" width="61.421875" style="1" customWidth="1"/>
    <col min="3" max="3" width="12.00390625" style="1" customWidth="1"/>
    <col min="4" max="4" width="13.8515625" style="1" customWidth="1"/>
    <col min="5" max="7" width="9.140625" style="1" customWidth="1"/>
    <col min="8" max="8" width="15.421875" style="17" customWidth="1"/>
    <col min="9" max="16384" width="9.140625" style="1" customWidth="1"/>
  </cols>
  <sheetData>
    <row r="1" spans="1:4" ht="21.75" customHeight="1">
      <c r="A1" s="144" t="s">
        <v>76</v>
      </c>
      <c r="B1" s="144"/>
      <c r="C1" s="144"/>
      <c r="D1" s="144"/>
    </row>
    <row r="2" spans="1:4" ht="27.75" customHeight="1">
      <c r="A2" s="144" t="s">
        <v>136</v>
      </c>
      <c r="B2" s="144"/>
      <c r="C2" s="144"/>
      <c r="D2" s="144"/>
    </row>
    <row r="3" spans="1:4" ht="27.75" customHeight="1">
      <c r="A3" s="144" t="s">
        <v>244</v>
      </c>
      <c r="B3" s="144"/>
      <c r="C3" s="144"/>
      <c r="D3" s="144"/>
    </row>
    <row r="4" spans="1:5" ht="27.75" customHeight="1">
      <c r="A4" s="144" t="s">
        <v>259</v>
      </c>
      <c r="B4" s="144"/>
      <c r="C4" s="144"/>
      <c r="D4" s="144"/>
      <c r="E4" s="141"/>
    </row>
    <row r="5" spans="1:5" ht="23.25">
      <c r="A5" s="158" t="s">
        <v>256</v>
      </c>
      <c r="B5" s="158"/>
      <c r="C5" s="158"/>
      <c r="D5" s="158"/>
      <c r="E5" s="141"/>
    </row>
    <row r="7" spans="1:4" ht="27.75" customHeight="1">
      <c r="A7" s="112" t="s">
        <v>1</v>
      </c>
      <c r="B7" s="171" t="s">
        <v>2</v>
      </c>
      <c r="C7" s="172"/>
      <c r="D7" s="113" t="s">
        <v>3</v>
      </c>
    </row>
    <row r="8" spans="1:4" ht="24" customHeight="1">
      <c r="A8" s="47">
        <v>1</v>
      </c>
      <c r="B8" s="114" t="s">
        <v>255</v>
      </c>
      <c r="C8" s="115"/>
      <c r="D8" s="49">
        <v>15000</v>
      </c>
    </row>
    <row r="9" spans="1:4" ht="24" customHeight="1">
      <c r="A9" s="47">
        <v>2</v>
      </c>
      <c r="B9" s="114" t="s">
        <v>245</v>
      </c>
      <c r="C9" s="115"/>
      <c r="D9" s="49">
        <v>9000</v>
      </c>
    </row>
    <row r="10" spans="1:4" ht="24" customHeight="1">
      <c r="A10" s="47">
        <v>3</v>
      </c>
      <c r="B10" s="114" t="s">
        <v>246</v>
      </c>
      <c r="C10" s="115"/>
      <c r="D10" s="49">
        <v>9000</v>
      </c>
    </row>
    <row r="11" spans="1:4" ht="24" customHeight="1">
      <c r="A11" s="47">
        <v>4</v>
      </c>
      <c r="B11" s="114" t="s">
        <v>247</v>
      </c>
      <c r="C11" s="115"/>
      <c r="D11" s="49">
        <v>6000</v>
      </c>
    </row>
    <row r="12" spans="1:4" ht="24" customHeight="1">
      <c r="A12" s="47">
        <v>5</v>
      </c>
      <c r="B12" s="114" t="s">
        <v>248</v>
      </c>
      <c r="C12" s="115"/>
      <c r="D12" s="49">
        <v>4500</v>
      </c>
    </row>
    <row r="13" spans="1:4" ht="24" customHeight="1">
      <c r="A13" s="47">
        <v>6</v>
      </c>
      <c r="B13" s="114" t="s">
        <v>249</v>
      </c>
      <c r="C13" s="115"/>
      <c r="D13" s="49">
        <v>7000</v>
      </c>
    </row>
    <row r="14" spans="1:4" ht="24" customHeight="1">
      <c r="A14" s="47">
        <v>7</v>
      </c>
      <c r="B14" s="114" t="s">
        <v>250</v>
      </c>
      <c r="C14" s="115"/>
      <c r="D14" s="49">
        <v>8000</v>
      </c>
    </row>
    <row r="15" spans="1:4" ht="24" customHeight="1">
      <c r="A15" s="47">
        <v>8</v>
      </c>
      <c r="B15" s="114" t="s">
        <v>251</v>
      </c>
      <c r="C15" s="115"/>
      <c r="D15" s="49">
        <v>3000</v>
      </c>
    </row>
    <row r="16" spans="1:4" ht="24" customHeight="1">
      <c r="A16" s="47">
        <v>9</v>
      </c>
      <c r="B16" s="114" t="s">
        <v>252</v>
      </c>
      <c r="C16" s="115"/>
      <c r="D16" s="49">
        <v>13000</v>
      </c>
    </row>
    <row r="17" spans="1:4" ht="24" customHeight="1">
      <c r="A17" s="47">
        <v>10</v>
      </c>
      <c r="B17" s="114" t="s">
        <v>253</v>
      </c>
      <c r="C17" s="115"/>
      <c r="D17" s="49">
        <v>4500</v>
      </c>
    </row>
    <row r="18" spans="1:4" ht="23.25" customHeight="1">
      <c r="A18" s="47">
        <v>11</v>
      </c>
      <c r="B18" s="114" t="s">
        <v>254</v>
      </c>
      <c r="C18" s="115"/>
      <c r="D18" s="49">
        <v>0</v>
      </c>
    </row>
    <row r="19" spans="1:4" ht="24" customHeight="1">
      <c r="A19" s="98"/>
      <c r="B19" s="176" t="s">
        <v>163</v>
      </c>
      <c r="C19" s="178"/>
      <c r="D19" s="93">
        <f>SUM(D8:D18)</f>
        <v>79000</v>
      </c>
    </row>
    <row r="20" spans="1:4" ht="21" customHeight="1" hidden="1">
      <c r="A20" s="44"/>
      <c r="B20" s="173" t="s">
        <v>153</v>
      </c>
      <c r="C20" s="173"/>
      <c r="D20" s="173"/>
    </row>
    <row r="21" spans="1:4" ht="24" customHeight="1" thickBot="1">
      <c r="A21" s="121"/>
      <c r="B21" s="161" t="s">
        <v>257</v>
      </c>
      <c r="C21" s="162"/>
      <c r="D21" s="94"/>
    </row>
    <row r="22" spans="1:4" ht="12.75" customHeight="1" thickTop="1">
      <c r="A22" s="183"/>
      <c r="B22" s="183"/>
      <c r="C22" s="183"/>
      <c r="D22" s="183"/>
    </row>
    <row r="23" spans="1:8" ht="30" customHeight="1">
      <c r="A23" s="44"/>
      <c r="C23" s="158" t="s">
        <v>14</v>
      </c>
      <c r="D23" s="158"/>
      <c r="H23" s="1"/>
    </row>
    <row r="24" spans="1:8" ht="25.5" customHeight="1">
      <c r="A24" s="44"/>
      <c r="B24" s="56" t="s">
        <v>15</v>
      </c>
      <c r="C24" s="149" t="s">
        <v>16</v>
      </c>
      <c r="D24" s="149"/>
      <c r="H24" s="1"/>
    </row>
    <row r="25" spans="1:8" ht="25.5" customHeight="1">
      <c r="A25" s="44"/>
      <c r="B25" s="56"/>
      <c r="C25" s="158" t="s">
        <v>139</v>
      </c>
      <c r="D25" s="158"/>
      <c r="H25" s="1"/>
    </row>
    <row r="26" spans="1:8" ht="25.5" customHeight="1">
      <c r="A26" s="44"/>
      <c r="B26" s="56" t="s">
        <v>17</v>
      </c>
      <c r="C26" s="158" t="s">
        <v>138</v>
      </c>
      <c r="D26" s="158"/>
      <c r="H26" s="1"/>
    </row>
    <row r="27" spans="1:4" ht="24" customHeight="1">
      <c r="A27" s="44"/>
      <c r="B27" s="56" t="s">
        <v>18</v>
      </c>
      <c r="C27" s="149" t="s">
        <v>16</v>
      </c>
      <c r="D27" s="149"/>
    </row>
  </sheetData>
  <sheetProtection/>
  <mergeCells count="15">
    <mergeCell ref="A1:D1"/>
    <mergeCell ref="A2:D2"/>
    <mergeCell ref="A3:D3"/>
    <mergeCell ref="A4:D4"/>
    <mergeCell ref="B7:C7"/>
    <mergeCell ref="B19:C19"/>
    <mergeCell ref="C26:D26"/>
    <mergeCell ref="C27:D27"/>
    <mergeCell ref="A5:D5"/>
    <mergeCell ref="B20:D20"/>
    <mergeCell ref="B21:C21"/>
    <mergeCell ref="A22:D22"/>
    <mergeCell ref="C23:D23"/>
    <mergeCell ref="C24:D24"/>
    <mergeCell ref="C25:D25"/>
  </mergeCells>
  <printOptions/>
  <pageMargins left="0.3937007874015748" right="0.3937007874015748" top="0.3937007874015748" bottom="0.3937007874015748" header="0.1968503937007874" footer="0"/>
  <pageSetup horizontalDpi="600" verticalDpi="600" orientation="portrait" paperSize="14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7.00390625" style="2" customWidth="1"/>
    <col min="2" max="2" width="51.00390625" style="1" customWidth="1"/>
    <col min="3" max="3" width="30.28125" style="1" customWidth="1"/>
    <col min="4" max="4" width="12.7109375" style="1" customWidth="1"/>
    <col min="5" max="16384" width="9.140625" style="1" customWidth="1"/>
  </cols>
  <sheetData>
    <row r="1" spans="1:3" ht="21.75" customHeight="1">
      <c r="A1" s="144" t="s">
        <v>76</v>
      </c>
      <c r="B1" s="144"/>
      <c r="C1" s="144"/>
    </row>
    <row r="2" spans="1:4" ht="21.75" customHeight="1">
      <c r="A2" s="144" t="s">
        <v>136</v>
      </c>
      <c r="B2" s="144"/>
      <c r="C2" s="144"/>
      <c r="D2" s="144"/>
    </row>
    <row r="3" spans="1:4" ht="21.75" customHeight="1">
      <c r="A3" s="144" t="s">
        <v>103</v>
      </c>
      <c r="B3" s="144"/>
      <c r="C3" s="144"/>
      <c r="D3" s="144"/>
    </row>
    <row r="4" spans="1:5" ht="27.75">
      <c r="A4" s="144" t="s">
        <v>259</v>
      </c>
      <c r="B4" s="144"/>
      <c r="C4" s="144"/>
      <c r="D4" s="144"/>
      <c r="E4" s="141"/>
    </row>
    <row r="5" ht="24"/>
    <row r="6" spans="1:4" ht="27.75" customHeight="1">
      <c r="A6" s="112" t="s">
        <v>1</v>
      </c>
      <c r="B6" s="171" t="s">
        <v>2</v>
      </c>
      <c r="C6" s="172"/>
      <c r="D6" s="113" t="s">
        <v>3</v>
      </c>
    </row>
    <row r="7" spans="1:13" ht="21" customHeight="1">
      <c r="A7" s="45">
        <v>1</v>
      </c>
      <c r="B7" s="179" t="s">
        <v>262</v>
      </c>
      <c r="C7" s="180"/>
      <c r="D7" s="53">
        <v>100000</v>
      </c>
      <c r="M7" s="1" t="s">
        <v>166</v>
      </c>
    </row>
    <row r="8" spans="1:4" ht="21" customHeight="1">
      <c r="A8" s="47">
        <v>2</v>
      </c>
      <c r="B8" s="114" t="s">
        <v>205</v>
      </c>
      <c r="C8" s="115"/>
      <c r="D8" s="49">
        <v>40000</v>
      </c>
    </row>
    <row r="9" spans="1:4" ht="21" customHeight="1">
      <c r="A9" s="47">
        <v>3</v>
      </c>
      <c r="B9" s="181" t="s">
        <v>104</v>
      </c>
      <c r="C9" s="182"/>
      <c r="D9" s="49">
        <v>65000</v>
      </c>
    </row>
    <row r="10" spans="1:4" ht="21" customHeight="1">
      <c r="A10" s="47">
        <v>4</v>
      </c>
      <c r="B10" s="181" t="s">
        <v>168</v>
      </c>
      <c r="C10" s="182"/>
      <c r="D10" s="49">
        <v>30000</v>
      </c>
    </row>
    <row r="11" spans="1:4" ht="21" customHeight="1">
      <c r="A11" s="47">
        <v>5</v>
      </c>
      <c r="B11" s="114" t="s">
        <v>203</v>
      </c>
      <c r="C11" s="115"/>
      <c r="D11" s="49">
        <v>50000</v>
      </c>
    </row>
    <row r="12" spans="1:4" ht="21" customHeight="1">
      <c r="A12" s="47">
        <v>6</v>
      </c>
      <c r="B12" s="181" t="s">
        <v>212</v>
      </c>
      <c r="C12" s="182"/>
      <c r="D12" s="49">
        <v>15000</v>
      </c>
    </row>
    <row r="13" spans="1:4" ht="21" customHeight="1">
      <c r="A13" s="47">
        <v>7</v>
      </c>
      <c r="B13" s="181" t="s">
        <v>113</v>
      </c>
      <c r="C13" s="182"/>
      <c r="D13" s="49">
        <v>50000</v>
      </c>
    </row>
    <row r="14" spans="1:4" ht="21" customHeight="1">
      <c r="A14" s="47">
        <v>8</v>
      </c>
      <c r="B14" s="181" t="s">
        <v>233</v>
      </c>
      <c r="C14" s="182"/>
      <c r="D14" s="49">
        <v>40000</v>
      </c>
    </row>
    <row r="15" spans="1:4" ht="21" customHeight="1">
      <c r="A15" s="47">
        <v>9</v>
      </c>
      <c r="B15" s="114" t="s">
        <v>235</v>
      </c>
      <c r="C15" s="115"/>
      <c r="D15" s="49">
        <v>20000</v>
      </c>
    </row>
    <row r="16" spans="1:4" ht="21" customHeight="1">
      <c r="A16" s="47">
        <v>10</v>
      </c>
      <c r="B16" s="114" t="s">
        <v>234</v>
      </c>
      <c r="C16" s="115"/>
      <c r="D16" s="49">
        <v>10000</v>
      </c>
    </row>
    <row r="17" spans="1:4" ht="21" customHeight="1">
      <c r="A17" s="47">
        <v>11</v>
      </c>
      <c r="B17" s="181" t="s">
        <v>114</v>
      </c>
      <c r="C17" s="182"/>
      <c r="D17" s="49">
        <v>0</v>
      </c>
    </row>
    <row r="18" spans="1:4" ht="21" customHeight="1">
      <c r="A18" s="47"/>
      <c r="B18" s="181" t="s">
        <v>229</v>
      </c>
      <c r="C18" s="182"/>
      <c r="D18" s="49">
        <v>0</v>
      </c>
    </row>
    <row r="19" spans="1:4" ht="21" customHeight="1">
      <c r="A19" s="50"/>
      <c r="B19" s="184" t="s">
        <v>237</v>
      </c>
      <c r="C19" s="185"/>
      <c r="D19" s="49">
        <v>0</v>
      </c>
    </row>
    <row r="20" spans="1:4" ht="21" customHeight="1">
      <c r="A20" s="98"/>
      <c r="B20" s="176" t="s">
        <v>163</v>
      </c>
      <c r="C20" s="178"/>
      <c r="D20" s="93">
        <f>SUM(D7:D19)</f>
        <v>420000</v>
      </c>
    </row>
    <row r="21" spans="1:4" ht="21" customHeight="1" thickBot="1">
      <c r="A21" s="86"/>
      <c r="B21" s="161" t="s">
        <v>236</v>
      </c>
      <c r="C21" s="162"/>
      <c r="D21" s="86"/>
    </row>
    <row r="22" spans="1:4" ht="21" customHeight="1" thickTop="1">
      <c r="A22" s="44"/>
      <c r="B22" s="66"/>
      <c r="C22" s="66"/>
      <c r="D22" s="66"/>
    </row>
    <row r="23" spans="1:4" ht="21" customHeight="1">
      <c r="A23" s="44"/>
      <c r="B23" s="66"/>
      <c r="C23" s="66"/>
      <c r="D23" s="66"/>
    </row>
    <row r="24" spans="1:4" ht="21" customHeight="1">
      <c r="A24" s="44"/>
      <c r="B24" s="55"/>
      <c r="C24" s="158" t="s">
        <v>14</v>
      </c>
      <c r="D24" s="158"/>
    </row>
    <row r="25" spans="1:4" ht="21" customHeight="1">
      <c r="A25" s="44"/>
      <c r="B25" s="56" t="s">
        <v>15</v>
      </c>
      <c r="C25" s="149" t="s">
        <v>16</v>
      </c>
      <c r="D25" s="149"/>
    </row>
    <row r="26" spans="1:4" ht="21" customHeight="1">
      <c r="A26" s="44"/>
      <c r="B26" s="56"/>
      <c r="C26" s="158" t="s">
        <v>139</v>
      </c>
      <c r="D26" s="158"/>
    </row>
    <row r="27" spans="1:4" ht="21" customHeight="1">
      <c r="A27" s="44"/>
      <c r="B27" s="56" t="s">
        <v>17</v>
      </c>
      <c r="C27" s="158" t="s">
        <v>138</v>
      </c>
      <c r="D27" s="158"/>
    </row>
    <row r="28" spans="1:4" ht="21" customHeight="1">
      <c r="A28" s="44"/>
      <c r="B28" s="56" t="s">
        <v>18</v>
      </c>
      <c r="C28" s="149" t="s">
        <v>16</v>
      </c>
      <c r="D28" s="149"/>
    </row>
    <row r="29" spans="1:4" ht="21" customHeight="1">
      <c r="A29" s="44"/>
      <c r="B29" s="55"/>
      <c r="C29" s="55"/>
      <c r="D29" s="55"/>
    </row>
    <row r="30" ht="21" customHeight="1"/>
  </sheetData>
  <sheetProtection/>
  <mergeCells count="21">
    <mergeCell ref="C27:D27"/>
    <mergeCell ref="C26:D26"/>
    <mergeCell ref="B9:C9"/>
    <mergeCell ref="B20:C20"/>
    <mergeCell ref="B7:C7"/>
    <mergeCell ref="C28:D28"/>
    <mergeCell ref="C25:D25"/>
    <mergeCell ref="B13:C13"/>
    <mergeCell ref="B14:C14"/>
    <mergeCell ref="B17:C17"/>
    <mergeCell ref="A3:D3"/>
    <mergeCell ref="B21:C21"/>
    <mergeCell ref="B19:C19"/>
    <mergeCell ref="B18:C18"/>
    <mergeCell ref="B10:C10"/>
    <mergeCell ref="A1:C1"/>
    <mergeCell ref="B12:C12"/>
    <mergeCell ref="A2:D2"/>
    <mergeCell ref="A4:D4"/>
    <mergeCell ref="B6:C6"/>
    <mergeCell ref="C24:D24"/>
  </mergeCells>
  <printOptions/>
  <pageMargins left="0.1968503937007874" right="0" top="0.5905511811023623" bottom="0.984251968503937" header="0.5118110236220472" footer="0.5118110236220472"/>
  <pageSetup horizontalDpi="600" verticalDpi="600" orientation="portrait" paperSize="143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7.00390625" style="2" customWidth="1"/>
    <col min="2" max="2" width="51.00390625" style="1" customWidth="1"/>
    <col min="3" max="3" width="28.421875" style="1" customWidth="1"/>
    <col min="4" max="4" width="13.8515625" style="1" customWidth="1"/>
    <col min="5" max="16384" width="9.140625" style="1" customWidth="1"/>
  </cols>
  <sheetData>
    <row r="1" spans="1:3" ht="21.75" customHeight="1">
      <c r="A1" s="144" t="s">
        <v>76</v>
      </c>
      <c r="B1" s="144"/>
      <c r="C1" s="144"/>
    </row>
    <row r="2" spans="1:4" ht="21.75" customHeight="1">
      <c r="A2" s="144" t="s">
        <v>136</v>
      </c>
      <c r="B2" s="144"/>
      <c r="C2" s="144"/>
      <c r="D2" s="144"/>
    </row>
    <row r="3" spans="1:4" ht="21.75" customHeight="1">
      <c r="A3" s="144" t="s">
        <v>217</v>
      </c>
      <c r="B3" s="144"/>
      <c r="C3" s="144"/>
      <c r="D3" s="144"/>
    </row>
    <row r="4" spans="1:5" ht="22.5" customHeight="1">
      <c r="A4" s="144" t="s">
        <v>259</v>
      </c>
      <c r="B4" s="144"/>
      <c r="C4" s="144"/>
      <c r="D4" s="144"/>
      <c r="E4" s="141"/>
    </row>
    <row r="5" spans="1:4" ht="27.75">
      <c r="A5" s="90"/>
      <c r="B5" s="90"/>
      <c r="C5" s="90"/>
      <c r="D5" s="90"/>
    </row>
    <row r="6" spans="1:4" ht="27.75" customHeight="1">
      <c r="A6" s="112" t="s">
        <v>1</v>
      </c>
      <c r="B6" s="171" t="s">
        <v>2</v>
      </c>
      <c r="C6" s="172"/>
      <c r="D6" s="113" t="s">
        <v>3</v>
      </c>
    </row>
    <row r="7" spans="1:13" ht="21" customHeight="1">
      <c r="A7" s="45">
        <v>1</v>
      </c>
      <c r="B7" s="179" t="s">
        <v>220</v>
      </c>
      <c r="C7" s="180"/>
      <c r="D7" s="53">
        <v>20000</v>
      </c>
      <c r="M7" s="1" t="s">
        <v>166</v>
      </c>
    </row>
    <row r="8" spans="1:4" ht="21" customHeight="1">
      <c r="A8" s="47">
        <v>2</v>
      </c>
      <c r="B8" s="114" t="s">
        <v>219</v>
      </c>
      <c r="C8" s="115"/>
      <c r="D8" s="49">
        <v>10000</v>
      </c>
    </row>
    <row r="9" spans="1:4" ht="21" customHeight="1">
      <c r="A9" s="47">
        <v>3</v>
      </c>
      <c r="B9" s="181" t="s">
        <v>221</v>
      </c>
      <c r="C9" s="182"/>
      <c r="D9" s="49"/>
    </row>
    <row r="10" spans="1:4" ht="21" customHeight="1">
      <c r="A10" s="47"/>
      <c r="B10" s="181" t="s">
        <v>222</v>
      </c>
      <c r="C10" s="182"/>
      <c r="D10" s="49">
        <v>15000</v>
      </c>
    </row>
    <row r="11" spans="1:4" ht="21" customHeight="1">
      <c r="A11" s="47">
        <v>4</v>
      </c>
      <c r="B11" s="114" t="s">
        <v>223</v>
      </c>
      <c r="C11" s="115"/>
      <c r="D11" s="49">
        <v>10000</v>
      </c>
    </row>
    <row r="12" spans="1:4" ht="21" customHeight="1">
      <c r="A12" s="47">
        <v>5</v>
      </c>
      <c r="B12" s="114" t="s">
        <v>299</v>
      </c>
      <c r="C12" s="115"/>
      <c r="D12" s="49">
        <v>0</v>
      </c>
    </row>
    <row r="13" spans="1:4" ht="21" customHeight="1">
      <c r="A13" s="47">
        <v>6</v>
      </c>
      <c r="B13" s="181" t="s">
        <v>261</v>
      </c>
      <c r="C13" s="182"/>
      <c r="D13" s="49">
        <v>0</v>
      </c>
    </row>
    <row r="14" spans="1:4" ht="21" customHeight="1">
      <c r="A14" s="98"/>
      <c r="B14" s="176" t="s">
        <v>163</v>
      </c>
      <c r="C14" s="178"/>
      <c r="D14" s="93">
        <f>SUM(D7:D13)</f>
        <v>55000</v>
      </c>
    </row>
    <row r="15" spans="1:4" ht="21" customHeight="1" thickBot="1">
      <c r="A15" s="86"/>
      <c r="B15" s="161" t="s">
        <v>224</v>
      </c>
      <c r="C15" s="162"/>
      <c r="D15" s="86"/>
    </row>
    <row r="16" spans="1:4" ht="21" customHeight="1" thickTop="1">
      <c r="A16" s="44"/>
      <c r="B16" s="66"/>
      <c r="C16" s="66"/>
      <c r="D16" s="66"/>
    </row>
    <row r="17" spans="1:4" ht="21" customHeight="1">
      <c r="A17" s="44"/>
      <c r="B17" s="66"/>
      <c r="C17" s="66"/>
      <c r="D17" s="66"/>
    </row>
    <row r="18" spans="1:4" ht="21" customHeight="1" hidden="1">
      <c r="A18" s="44"/>
      <c r="B18" s="55"/>
      <c r="C18" s="158" t="s">
        <v>14</v>
      </c>
      <c r="D18" s="158"/>
    </row>
    <row r="19" spans="1:4" ht="21" customHeight="1" hidden="1">
      <c r="A19" s="44"/>
      <c r="B19" s="56" t="s">
        <v>15</v>
      </c>
      <c r="C19" s="149" t="s">
        <v>16</v>
      </c>
      <c r="D19" s="149"/>
    </row>
    <row r="20" spans="1:4" ht="21" customHeight="1" hidden="1">
      <c r="A20" s="44"/>
      <c r="B20" s="56"/>
      <c r="C20" s="158" t="s">
        <v>139</v>
      </c>
      <c r="D20" s="158"/>
    </row>
    <row r="21" spans="1:4" ht="21" customHeight="1" hidden="1">
      <c r="A21" s="44"/>
      <c r="B21" s="56" t="s">
        <v>17</v>
      </c>
      <c r="C21" s="158" t="s">
        <v>138</v>
      </c>
      <c r="D21" s="158"/>
    </row>
    <row r="22" spans="1:4" ht="21" customHeight="1" hidden="1">
      <c r="A22" s="44"/>
      <c r="B22" s="56" t="s">
        <v>18</v>
      </c>
      <c r="C22" s="149" t="s">
        <v>16</v>
      </c>
      <c r="D22" s="149"/>
    </row>
    <row r="23" spans="1:4" ht="24" customHeight="1">
      <c r="A23" s="44"/>
      <c r="B23" s="55"/>
      <c r="C23" s="158" t="s">
        <v>14</v>
      </c>
      <c r="D23" s="158"/>
    </row>
    <row r="24" spans="3:4" ht="24" customHeight="1">
      <c r="C24" s="158" t="s">
        <v>227</v>
      </c>
      <c r="D24" s="158"/>
    </row>
    <row r="25" spans="3:4" ht="24" customHeight="1">
      <c r="C25" s="158" t="s">
        <v>139</v>
      </c>
      <c r="D25" s="158"/>
    </row>
    <row r="26" spans="3:4" ht="24" customHeight="1">
      <c r="C26" s="186" t="s">
        <v>228</v>
      </c>
      <c r="D26" s="186"/>
    </row>
    <row r="27" spans="3:4" ht="24" customHeight="1">
      <c r="C27" s="158" t="s">
        <v>226</v>
      </c>
      <c r="D27" s="158"/>
    </row>
  </sheetData>
  <sheetProtection/>
  <mergeCells count="21">
    <mergeCell ref="B6:C6"/>
    <mergeCell ref="C24:D24"/>
    <mergeCell ref="A1:C1"/>
    <mergeCell ref="A4:D4"/>
    <mergeCell ref="C22:D22"/>
    <mergeCell ref="C23:D23"/>
    <mergeCell ref="B15:C15"/>
    <mergeCell ref="B13:C13"/>
    <mergeCell ref="B10:C10"/>
    <mergeCell ref="A2:D2"/>
    <mergeCell ref="A3:D3"/>
    <mergeCell ref="C19:D19"/>
    <mergeCell ref="B7:C7"/>
    <mergeCell ref="B14:C14"/>
    <mergeCell ref="B9:C9"/>
    <mergeCell ref="C27:D27"/>
    <mergeCell ref="C25:D25"/>
    <mergeCell ref="C20:D20"/>
    <mergeCell ref="C18:D18"/>
    <mergeCell ref="C21:D21"/>
    <mergeCell ref="C26:D26"/>
  </mergeCells>
  <printOptions/>
  <pageMargins left="0.1968503937007874" right="0" top="0.5905511811023623" bottom="0.984251968503937" header="0.5118110236220472" footer="0.5118110236220472"/>
  <pageSetup horizontalDpi="600" verticalDpi="600" orientation="portrait" paperSize="143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60"/>
  <sheetViews>
    <sheetView zoomScalePageLayoutView="0" workbookViewId="0" topLeftCell="A22">
      <selection activeCell="H13" sqref="H13"/>
    </sheetView>
  </sheetViews>
  <sheetFormatPr defaultColWidth="9.140625" defaultRowHeight="12.75"/>
  <cols>
    <col min="1" max="1" width="7.00390625" style="2" customWidth="1"/>
    <col min="2" max="2" width="62.57421875" style="1" customWidth="1"/>
    <col min="3" max="3" width="11.00390625" style="1" customWidth="1"/>
    <col min="4" max="4" width="12.140625" style="1" customWidth="1"/>
    <col min="5" max="16384" width="9.140625" style="1" customWidth="1"/>
  </cols>
  <sheetData>
    <row r="1" spans="1:4" ht="21.75" customHeight="1">
      <c r="A1" s="144" t="s">
        <v>76</v>
      </c>
      <c r="B1" s="144"/>
      <c r="C1" s="144"/>
      <c r="D1" s="144"/>
    </row>
    <row r="2" spans="1:4" ht="19.5" customHeight="1">
      <c r="A2" s="144" t="s">
        <v>136</v>
      </c>
      <c r="B2" s="144"/>
      <c r="C2" s="144"/>
      <c r="D2" s="144"/>
    </row>
    <row r="3" spans="1:4" ht="19.5" customHeight="1">
      <c r="A3" s="144" t="s">
        <v>33</v>
      </c>
      <c r="B3" s="144"/>
      <c r="C3" s="144"/>
      <c r="D3" s="144"/>
    </row>
    <row r="4" spans="1:5" ht="18.75" customHeight="1">
      <c r="A4" s="144" t="s">
        <v>259</v>
      </c>
      <c r="B4" s="144"/>
      <c r="C4" s="144"/>
      <c r="D4" s="144"/>
      <c r="E4" s="141"/>
    </row>
    <row r="5" spans="1:4" ht="23.25">
      <c r="A5" s="90"/>
      <c r="B5" s="90"/>
      <c r="C5" s="90"/>
      <c r="D5" s="90"/>
    </row>
    <row r="6" spans="1:4" ht="21" customHeight="1">
      <c r="A6" s="3" t="s">
        <v>1</v>
      </c>
      <c r="B6" s="153" t="s">
        <v>2</v>
      </c>
      <c r="C6" s="154"/>
      <c r="D6" s="59" t="s">
        <v>3</v>
      </c>
    </row>
    <row r="7" spans="1:4" ht="21.75" customHeight="1">
      <c r="A7" s="128">
        <v>1</v>
      </c>
      <c r="B7" s="129" t="s">
        <v>19</v>
      </c>
      <c r="C7" s="67"/>
      <c r="D7" s="46"/>
    </row>
    <row r="8" spans="1:4" ht="21.75" customHeight="1">
      <c r="A8" s="47"/>
      <c r="B8" s="74" t="s">
        <v>79</v>
      </c>
      <c r="C8" s="68"/>
      <c r="D8" s="48"/>
    </row>
    <row r="9" spans="1:4" ht="21.75" customHeight="1">
      <c r="A9" s="47"/>
      <c r="B9" s="75" t="s">
        <v>121</v>
      </c>
      <c r="C9" s="69"/>
      <c r="D9" s="49">
        <v>356000</v>
      </c>
    </row>
    <row r="10" spans="1:4" ht="21.75" customHeight="1">
      <c r="A10" s="47"/>
      <c r="B10" s="76" t="s">
        <v>81</v>
      </c>
      <c r="C10" s="69"/>
      <c r="D10" s="49"/>
    </row>
    <row r="11" spans="1:4" ht="21.75" customHeight="1">
      <c r="A11" s="47"/>
      <c r="B11" s="75" t="s">
        <v>169</v>
      </c>
      <c r="C11" s="69"/>
      <c r="D11" s="49">
        <v>178000</v>
      </c>
    </row>
    <row r="12" spans="1:4" ht="21.75" customHeight="1">
      <c r="A12" s="47"/>
      <c r="B12" s="76" t="s">
        <v>82</v>
      </c>
      <c r="C12" s="69"/>
      <c r="D12" s="49"/>
    </row>
    <row r="13" spans="1:4" ht="21.75" customHeight="1">
      <c r="A13" s="47"/>
      <c r="B13" s="75" t="s">
        <v>170</v>
      </c>
      <c r="C13" s="69"/>
      <c r="D13" s="49"/>
    </row>
    <row r="14" spans="1:4" ht="21.75" customHeight="1">
      <c r="A14" s="47"/>
      <c r="B14" s="76" t="s">
        <v>189</v>
      </c>
      <c r="C14" s="69"/>
      <c r="D14" s="49"/>
    </row>
    <row r="15" spans="1:4" ht="21.75" customHeight="1">
      <c r="A15" s="47"/>
      <c r="B15" s="75" t="s">
        <v>170</v>
      </c>
      <c r="C15" s="69"/>
      <c r="D15" s="49"/>
    </row>
    <row r="16" spans="1:4" ht="21.75" customHeight="1">
      <c r="A16" s="130">
        <v>2</v>
      </c>
      <c r="B16" s="131" t="s">
        <v>204</v>
      </c>
      <c r="C16" s="69"/>
      <c r="D16" s="49"/>
    </row>
    <row r="17" spans="1:4" ht="21.75" customHeight="1">
      <c r="A17" s="47"/>
      <c r="B17" s="76" t="s">
        <v>190</v>
      </c>
      <c r="C17" s="69"/>
      <c r="D17" s="49"/>
    </row>
    <row r="18" spans="1:4" ht="21.75" customHeight="1">
      <c r="A18" s="47"/>
      <c r="B18" s="107" t="s">
        <v>195</v>
      </c>
      <c r="C18" s="69">
        <v>110780</v>
      </c>
      <c r="D18" s="49"/>
    </row>
    <row r="19" spans="1:4" ht="21.75" customHeight="1">
      <c r="A19" s="47"/>
      <c r="B19" s="75" t="s">
        <v>196</v>
      </c>
      <c r="C19" s="69">
        <v>195000</v>
      </c>
      <c r="D19" s="49"/>
    </row>
    <row r="20" spans="1:4" ht="21.75" customHeight="1">
      <c r="A20" s="47"/>
      <c r="B20" s="75" t="s">
        <v>198</v>
      </c>
      <c r="C20" s="69">
        <v>40150</v>
      </c>
      <c r="D20" s="49"/>
    </row>
    <row r="21" spans="1:4" ht="21.75" customHeight="1">
      <c r="A21" s="47"/>
      <c r="B21" s="75" t="s">
        <v>199</v>
      </c>
      <c r="C21" s="69">
        <v>217600</v>
      </c>
      <c r="D21" s="49"/>
    </row>
    <row r="22" spans="1:4" ht="21">
      <c r="A22" s="47"/>
      <c r="B22" s="75" t="s">
        <v>200</v>
      </c>
      <c r="C22" s="69">
        <v>100000</v>
      </c>
      <c r="D22" s="49"/>
    </row>
    <row r="23" spans="1:4" ht="22.5">
      <c r="A23" s="47"/>
      <c r="B23" s="75" t="s">
        <v>206</v>
      </c>
      <c r="C23" s="78">
        <v>100000</v>
      </c>
      <c r="D23" s="49">
        <f>SUM(C18:C23)</f>
        <v>763530</v>
      </c>
    </row>
    <row r="24" spans="1:4" s="125" customFormat="1" ht="21.75" customHeight="1">
      <c r="A24" s="47"/>
      <c r="B24" s="122" t="s">
        <v>191</v>
      </c>
      <c r="C24" s="123"/>
      <c r="D24" s="124">
        <v>110000</v>
      </c>
    </row>
    <row r="25" spans="1:4" ht="21.75" customHeight="1">
      <c r="A25" s="47"/>
      <c r="B25" s="76" t="s">
        <v>192</v>
      </c>
      <c r="C25" s="78"/>
      <c r="D25" s="49"/>
    </row>
    <row r="26" spans="1:6" ht="21.75" customHeight="1">
      <c r="A26" s="47"/>
      <c r="B26" s="76" t="s">
        <v>193</v>
      </c>
      <c r="C26" s="69"/>
      <c r="D26" s="49"/>
      <c r="F26" s="1" t="s">
        <v>197</v>
      </c>
    </row>
    <row r="27" spans="1:4" ht="21.75" customHeight="1">
      <c r="A27" s="47"/>
      <c r="B27" s="76" t="s">
        <v>194</v>
      </c>
      <c r="C27" s="69"/>
      <c r="D27" s="49"/>
    </row>
    <row r="28" spans="1:4" ht="21.75" customHeight="1">
      <c r="A28" s="126">
        <v>3</v>
      </c>
      <c r="B28" s="127" t="s">
        <v>202</v>
      </c>
      <c r="C28" s="63"/>
      <c r="D28" s="52">
        <v>10000</v>
      </c>
    </row>
    <row r="29" spans="1:4" ht="21.75" customHeight="1">
      <c r="A29" s="88"/>
      <c r="B29" s="159" t="s">
        <v>163</v>
      </c>
      <c r="C29" s="160"/>
      <c r="D29" s="89">
        <f>SUM(D9:D28)</f>
        <v>1417530</v>
      </c>
    </row>
    <row r="30" spans="1:4" ht="21.75" customHeight="1" thickBot="1">
      <c r="A30" s="86"/>
      <c r="B30" s="161" t="s">
        <v>201</v>
      </c>
      <c r="C30" s="162"/>
      <c r="D30" s="87"/>
    </row>
    <row r="31" spans="1:4" ht="24.75" customHeight="1" hidden="1" thickTop="1">
      <c r="A31" s="44"/>
      <c r="B31" s="152" t="s">
        <v>154</v>
      </c>
      <c r="C31" s="152"/>
      <c r="D31" s="152"/>
    </row>
    <row r="32" spans="1:4" ht="24.75" customHeight="1" thickTop="1">
      <c r="A32" s="44"/>
      <c r="B32" s="66"/>
      <c r="C32" s="66"/>
      <c r="D32" s="66"/>
    </row>
    <row r="33" spans="1:4" ht="20.25" customHeight="1">
      <c r="A33" s="44"/>
      <c r="B33" s="66"/>
      <c r="C33" s="66"/>
      <c r="D33" s="66"/>
    </row>
    <row r="34" spans="1:4" ht="18.75" customHeight="1">
      <c r="A34" s="44"/>
      <c r="B34" s="55"/>
      <c r="C34" s="158" t="s">
        <v>14</v>
      </c>
      <c r="D34" s="158"/>
    </row>
    <row r="35" spans="1:4" ht="21.75" customHeight="1">
      <c r="A35" s="44"/>
      <c r="B35" s="56" t="s">
        <v>15</v>
      </c>
      <c r="C35" s="149" t="s">
        <v>16</v>
      </c>
      <c r="D35" s="149"/>
    </row>
    <row r="36" spans="1:4" ht="21.75" customHeight="1">
      <c r="A36" s="44"/>
      <c r="B36" s="56"/>
      <c r="C36" s="158" t="s">
        <v>139</v>
      </c>
      <c r="D36" s="158"/>
    </row>
    <row r="37" spans="1:4" ht="21.75" customHeight="1">
      <c r="A37" s="44"/>
      <c r="B37" s="56" t="s">
        <v>17</v>
      </c>
      <c r="C37" s="158" t="s">
        <v>138</v>
      </c>
      <c r="D37" s="158"/>
    </row>
    <row r="38" spans="1:4" ht="21.75" customHeight="1">
      <c r="A38" s="44"/>
      <c r="B38" s="56" t="s">
        <v>18</v>
      </c>
      <c r="C38" s="149" t="s">
        <v>16</v>
      </c>
      <c r="D38" s="149"/>
    </row>
    <row r="39" spans="1:4" ht="18.75" customHeight="1">
      <c r="A39" s="44"/>
      <c r="B39" s="55"/>
      <c r="C39" s="55"/>
      <c r="D39" s="55"/>
    </row>
    <row r="40" spans="1:4" ht="18.75" customHeight="1">
      <c r="A40" s="44"/>
      <c r="B40" s="55"/>
      <c r="C40" s="55"/>
      <c r="D40" s="55"/>
    </row>
    <row r="41" spans="1:4" ht="18.75" customHeight="1">
      <c r="A41" s="44"/>
      <c r="B41" s="55"/>
      <c r="C41" s="55"/>
      <c r="D41" s="55"/>
    </row>
    <row r="42" spans="1:4" ht="18.75" customHeight="1">
      <c r="A42" s="44"/>
      <c r="B42" s="55"/>
      <c r="C42" s="55"/>
      <c r="D42" s="55"/>
    </row>
    <row r="43" spans="1:4" ht="18.75" customHeight="1">
      <c r="A43" s="44"/>
      <c r="B43" s="55"/>
      <c r="C43" s="55"/>
      <c r="D43" s="55"/>
    </row>
    <row r="44" spans="1:4" ht="18.75" customHeight="1">
      <c r="A44" s="44"/>
      <c r="B44" s="55"/>
      <c r="C44" s="55"/>
      <c r="D44" s="55"/>
    </row>
    <row r="45" spans="1:4" ht="18.75" customHeight="1">
      <c r="A45" s="44"/>
      <c r="B45" s="55"/>
      <c r="C45" s="55"/>
      <c r="D45" s="55"/>
    </row>
    <row r="46" spans="1:4" ht="18.75" customHeight="1">
      <c r="A46" s="44"/>
      <c r="B46" s="55"/>
      <c r="C46" s="55"/>
      <c r="D46" s="55"/>
    </row>
    <row r="47" spans="1:4" ht="18.75" customHeight="1">
      <c r="A47" s="44"/>
      <c r="B47" s="55"/>
      <c r="C47" s="55"/>
      <c r="D47" s="55"/>
    </row>
    <row r="48" spans="1:4" ht="18.75" customHeight="1">
      <c r="A48" s="44"/>
      <c r="B48" s="55"/>
      <c r="C48" s="55"/>
      <c r="D48" s="55"/>
    </row>
    <row r="49" spans="1:4" ht="18.75" customHeight="1">
      <c r="A49" s="44"/>
      <c r="B49" s="55"/>
      <c r="C49" s="55"/>
      <c r="D49" s="55"/>
    </row>
    <row r="50" spans="1:4" ht="18.75" customHeight="1">
      <c r="A50" s="44"/>
      <c r="B50" s="55"/>
      <c r="C50" s="55"/>
      <c r="D50" s="55"/>
    </row>
    <row r="51" spans="1:4" ht="18.75" customHeight="1">
      <c r="A51" s="44"/>
      <c r="B51" s="55"/>
      <c r="C51" s="55"/>
      <c r="D51" s="55"/>
    </row>
    <row r="52" spans="1:4" ht="18.75" customHeight="1">
      <c r="A52" s="44"/>
      <c r="B52" s="55"/>
      <c r="C52" s="55"/>
      <c r="D52" s="55"/>
    </row>
    <row r="53" spans="1:4" ht="18.75" customHeight="1">
      <c r="A53" s="44"/>
      <c r="B53" s="55"/>
      <c r="C53" s="55"/>
      <c r="D53" s="55"/>
    </row>
    <row r="54" spans="1:4" ht="18.75" customHeight="1">
      <c r="A54" s="44"/>
      <c r="B54" s="55"/>
      <c r="C54" s="55"/>
      <c r="D54" s="55"/>
    </row>
    <row r="55" spans="1:4" ht="18.75" customHeight="1">
      <c r="A55" s="44"/>
      <c r="B55" s="55"/>
      <c r="C55" s="55"/>
      <c r="D55" s="55"/>
    </row>
    <row r="56" spans="1:4" ht="18.75" customHeight="1">
      <c r="A56" s="44"/>
      <c r="B56" s="55"/>
      <c r="C56" s="55"/>
      <c r="D56" s="55"/>
    </row>
    <row r="57" spans="1:4" ht="18.75" customHeight="1">
      <c r="A57" s="44"/>
      <c r="B57" s="55"/>
      <c r="C57" s="55"/>
      <c r="D57" s="55"/>
    </row>
    <row r="58" spans="1:4" ht="18.75" customHeight="1">
      <c r="A58" s="44"/>
      <c r="B58" s="55"/>
      <c r="C58" s="55"/>
      <c r="D58" s="55"/>
    </row>
    <row r="59" spans="1:4" ht="18.75" customHeight="1">
      <c r="A59" s="44"/>
      <c r="B59" s="55"/>
      <c r="C59" s="55"/>
      <c r="D59" s="55"/>
    </row>
    <row r="60" spans="1:4" ht="18.75" customHeight="1">
      <c r="A60" s="44"/>
      <c r="B60" s="55"/>
      <c r="C60" s="55"/>
      <c r="D60" s="55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9.5" customHeight="1"/>
    <row r="77" ht="19.5" customHeight="1"/>
  </sheetData>
  <sheetProtection/>
  <mergeCells count="13">
    <mergeCell ref="C38:D38"/>
    <mergeCell ref="B30:C30"/>
    <mergeCell ref="B31:D31"/>
    <mergeCell ref="C34:D34"/>
    <mergeCell ref="C35:D35"/>
    <mergeCell ref="C36:D36"/>
    <mergeCell ref="C37:D37"/>
    <mergeCell ref="A1:D1"/>
    <mergeCell ref="A2:D2"/>
    <mergeCell ref="A3:D3"/>
    <mergeCell ref="A4:D4"/>
    <mergeCell ref="B6:C6"/>
    <mergeCell ref="B29:C29"/>
  </mergeCells>
  <printOptions/>
  <pageMargins left="0.6692913385826772" right="0.1968503937007874" top="0.5905511811023623" bottom="0" header="0.5118110236220472" footer="0"/>
  <pageSetup horizontalDpi="600" verticalDpi="600" orientation="portrait" paperSize="143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">
      <selection activeCell="A28" sqref="A28:IV35"/>
    </sheetView>
  </sheetViews>
  <sheetFormatPr defaultColWidth="9.140625" defaultRowHeight="12.75"/>
  <cols>
    <col min="1" max="1" width="7.28125" style="2" customWidth="1"/>
    <col min="2" max="2" width="66.8515625" style="1" customWidth="1"/>
    <col min="3" max="3" width="14.8515625" style="1" customWidth="1"/>
    <col min="4" max="16384" width="9.140625" style="1" customWidth="1"/>
  </cols>
  <sheetData>
    <row r="1" spans="1:3" ht="27" customHeight="1" hidden="1">
      <c r="A1" s="144" t="s">
        <v>76</v>
      </c>
      <c r="B1" s="144"/>
      <c r="C1" s="144"/>
    </row>
    <row r="2" spans="1:3" ht="27" customHeight="1">
      <c r="A2" s="144" t="s">
        <v>40</v>
      </c>
      <c r="B2" s="144"/>
      <c r="C2" s="144"/>
    </row>
    <row r="3" spans="1:3" ht="27" customHeight="1">
      <c r="A3" s="144" t="s">
        <v>102</v>
      </c>
      <c r="B3" s="144"/>
      <c r="C3" s="144"/>
    </row>
    <row r="4" spans="1:3" ht="27" customHeight="1">
      <c r="A4" s="144" t="s">
        <v>213</v>
      </c>
      <c r="B4" s="144"/>
      <c r="C4" s="144"/>
    </row>
    <row r="5" ht="14.25" customHeight="1"/>
    <row r="6" spans="1:3" ht="27.75" customHeight="1">
      <c r="A6" s="112" t="s">
        <v>1</v>
      </c>
      <c r="B6" s="113" t="s">
        <v>2</v>
      </c>
      <c r="C6" s="113" t="s">
        <v>3</v>
      </c>
    </row>
    <row r="7" spans="1:3" ht="27.75" customHeight="1">
      <c r="A7" s="45">
        <v>1</v>
      </c>
      <c r="B7" s="138" t="s">
        <v>211</v>
      </c>
      <c r="C7" s="116">
        <v>0</v>
      </c>
    </row>
    <row r="8" spans="1:3" ht="27.75" customHeight="1">
      <c r="A8" s="47">
        <v>2</v>
      </c>
      <c r="B8" s="138" t="s">
        <v>210</v>
      </c>
      <c r="C8" s="117">
        <v>0</v>
      </c>
    </row>
    <row r="9" spans="1:3" ht="27.75" customHeight="1">
      <c r="A9" s="47">
        <v>3</v>
      </c>
      <c r="B9" s="48" t="s">
        <v>99</v>
      </c>
      <c r="C9" s="117">
        <v>0</v>
      </c>
    </row>
    <row r="10" spans="1:3" ht="27.75" customHeight="1">
      <c r="A10" s="47">
        <v>4</v>
      </c>
      <c r="B10" s="48" t="s">
        <v>96</v>
      </c>
      <c r="C10" s="139">
        <v>784096</v>
      </c>
    </row>
    <row r="11" spans="1:3" ht="27.75" customHeight="1">
      <c r="A11" s="47">
        <v>5</v>
      </c>
      <c r="B11" s="48" t="s">
        <v>95</v>
      </c>
      <c r="C11" s="117">
        <v>0</v>
      </c>
    </row>
    <row r="12" spans="1:3" ht="27.75" customHeight="1">
      <c r="A12" s="47">
        <v>6</v>
      </c>
      <c r="B12" s="48" t="s">
        <v>94</v>
      </c>
      <c r="C12" s="139">
        <v>134226</v>
      </c>
    </row>
    <row r="13" spans="1:3" ht="27.75" customHeight="1">
      <c r="A13" s="47">
        <v>7</v>
      </c>
      <c r="B13" s="48" t="s">
        <v>97</v>
      </c>
      <c r="C13" s="117">
        <v>172805</v>
      </c>
    </row>
    <row r="14" spans="1:3" ht="27.75" customHeight="1">
      <c r="A14" s="47">
        <v>8</v>
      </c>
      <c r="B14" s="48" t="s">
        <v>98</v>
      </c>
      <c r="C14" s="117">
        <v>0</v>
      </c>
    </row>
    <row r="15" spans="1:3" ht="27.75" customHeight="1">
      <c r="A15" s="47">
        <v>9</v>
      </c>
      <c r="B15" s="48" t="s">
        <v>143</v>
      </c>
      <c r="C15" s="117">
        <v>206534</v>
      </c>
    </row>
    <row r="16" spans="1:3" ht="24" customHeight="1">
      <c r="A16" s="47">
        <v>10</v>
      </c>
      <c r="B16" s="48" t="s">
        <v>92</v>
      </c>
      <c r="C16" s="117">
        <v>1200</v>
      </c>
    </row>
    <row r="17" spans="1:3" ht="24" customHeight="1">
      <c r="A17" s="47">
        <v>11</v>
      </c>
      <c r="B17" s="48" t="s">
        <v>209</v>
      </c>
      <c r="C17" s="117">
        <v>113400</v>
      </c>
    </row>
    <row r="18" spans="1:3" ht="24" customHeight="1">
      <c r="A18" s="47">
        <v>12</v>
      </c>
      <c r="B18" s="48" t="s">
        <v>93</v>
      </c>
      <c r="C18" s="117">
        <v>0</v>
      </c>
    </row>
    <row r="19" spans="1:3" ht="24" customHeight="1">
      <c r="A19" s="47">
        <v>13</v>
      </c>
      <c r="B19" s="48" t="s">
        <v>208</v>
      </c>
      <c r="C19" s="117">
        <v>0</v>
      </c>
    </row>
    <row r="20" spans="1:3" ht="24" customHeight="1">
      <c r="A20" s="47">
        <v>14</v>
      </c>
      <c r="B20" s="48" t="s">
        <v>100</v>
      </c>
      <c r="C20" s="117">
        <v>0</v>
      </c>
    </row>
    <row r="21" spans="1:3" ht="24" customHeight="1">
      <c r="A21" s="47">
        <v>15</v>
      </c>
      <c r="B21" s="48" t="s">
        <v>101</v>
      </c>
      <c r="C21" s="117">
        <v>0</v>
      </c>
    </row>
    <row r="22" spans="1:3" ht="24" customHeight="1">
      <c r="A22" s="47">
        <v>16</v>
      </c>
      <c r="B22" s="48" t="s">
        <v>214</v>
      </c>
      <c r="C22" s="49">
        <v>8000</v>
      </c>
    </row>
    <row r="23" spans="1:3" ht="24" customHeight="1">
      <c r="A23" s="98"/>
      <c r="B23" s="118" t="s">
        <v>163</v>
      </c>
      <c r="C23" s="119">
        <f>SUM(C7:C22)</f>
        <v>1420261</v>
      </c>
    </row>
    <row r="24" spans="1:3" ht="27.75" customHeight="1" hidden="1" thickTop="1">
      <c r="A24" s="99"/>
      <c r="B24" s="173" t="s">
        <v>154</v>
      </c>
      <c r="C24" s="173"/>
    </row>
    <row r="25" spans="1:3" ht="23.25" customHeight="1" thickBot="1">
      <c r="A25" s="86"/>
      <c r="B25" s="120" t="s">
        <v>215</v>
      </c>
      <c r="C25" s="91"/>
    </row>
    <row r="26" spans="1:3" ht="27.75" customHeight="1" thickTop="1">
      <c r="A26" s="44"/>
      <c r="B26" s="100"/>
      <c r="C26" s="66"/>
    </row>
    <row r="27" spans="1:3" ht="27.75" customHeight="1">
      <c r="A27" s="44"/>
      <c r="B27" s="66"/>
      <c r="C27" s="66"/>
    </row>
    <row r="28" spans="1:3" ht="21.75" customHeight="1" hidden="1">
      <c r="A28" s="44"/>
      <c r="B28" s="158" t="s">
        <v>157</v>
      </c>
      <c r="C28" s="158"/>
    </row>
    <row r="29" spans="1:3" ht="30" customHeight="1" hidden="1">
      <c r="A29" s="44"/>
      <c r="B29" s="158" t="s">
        <v>155</v>
      </c>
      <c r="C29" s="158"/>
    </row>
    <row r="30" spans="1:3" ht="24" customHeight="1" hidden="1">
      <c r="A30" s="44"/>
      <c r="B30" s="158" t="s">
        <v>156</v>
      </c>
      <c r="C30" s="158"/>
    </row>
    <row r="31" spans="1:3" ht="24" customHeight="1" hidden="1">
      <c r="A31" s="44"/>
      <c r="B31" s="158" t="s">
        <v>158</v>
      </c>
      <c r="C31" s="158"/>
    </row>
    <row r="32" spans="1:3" ht="24" customHeight="1" hidden="1">
      <c r="A32" s="44"/>
      <c r="B32" s="158" t="s">
        <v>159</v>
      </c>
      <c r="C32" s="158"/>
    </row>
    <row r="33" spans="1:3" ht="21" hidden="1">
      <c r="A33" s="44"/>
      <c r="B33" s="55"/>
      <c r="C33" s="55"/>
    </row>
    <row r="34" spans="1:3" ht="21" hidden="1">
      <c r="A34" s="44"/>
      <c r="B34" s="55"/>
      <c r="C34" s="55"/>
    </row>
    <row r="35" ht="21" hidden="1"/>
  </sheetData>
  <sheetProtection/>
  <mergeCells count="10">
    <mergeCell ref="B29:C29"/>
    <mergeCell ref="B30:C30"/>
    <mergeCell ref="B31:C31"/>
    <mergeCell ref="B32:C32"/>
    <mergeCell ref="B28:C28"/>
    <mergeCell ref="A1:C1"/>
    <mergeCell ref="B24:C24"/>
    <mergeCell ref="A2:C2"/>
    <mergeCell ref="A3:C3"/>
    <mergeCell ref="A4:C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143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00390625" style="2" customWidth="1"/>
    <col min="2" max="2" width="49.57421875" style="1" customWidth="1"/>
    <col min="3" max="3" width="11.421875" style="1" customWidth="1"/>
    <col min="4" max="4" width="13.57421875" style="1" customWidth="1"/>
    <col min="5" max="7" width="9.140625" style="1" customWidth="1"/>
    <col min="8" max="8" width="15.421875" style="17" customWidth="1"/>
    <col min="9" max="16384" width="9.140625" style="1" customWidth="1"/>
  </cols>
  <sheetData>
    <row r="1" spans="1:4" ht="27.75" customHeight="1">
      <c r="A1" s="144" t="s">
        <v>76</v>
      </c>
      <c r="B1" s="144"/>
      <c r="C1" s="144"/>
      <c r="D1" s="144"/>
    </row>
    <row r="2" spans="1:4" ht="27.75" customHeight="1">
      <c r="A2" s="144" t="s">
        <v>136</v>
      </c>
      <c r="B2" s="144"/>
      <c r="C2" s="144"/>
      <c r="D2" s="144"/>
    </row>
    <row r="3" spans="1:4" ht="27.75" customHeight="1">
      <c r="A3" s="144" t="s">
        <v>106</v>
      </c>
      <c r="B3" s="144"/>
      <c r="C3" s="144"/>
      <c r="D3" s="144"/>
    </row>
    <row r="4" spans="1:4" ht="27.75" customHeight="1">
      <c r="A4" s="144" t="s">
        <v>41</v>
      </c>
      <c r="B4" s="144"/>
      <c r="C4" s="144"/>
      <c r="D4" s="144"/>
    </row>
    <row r="5" ht="14.25" customHeight="1"/>
    <row r="6" spans="1:4" ht="27.75" customHeight="1">
      <c r="A6" s="112" t="s">
        <v>1</v>
      </c>
      <c r="B6" s="171" t="s">
        <v>2</v>
      </c>
      <c r="C6" s="172"/>
      <c r="D6" s="113" t="s">
        <v>3</v>
      </c>
    </row>
    <row r="7" spans="1:4" ht="24" customHeight="1">
      <c r="A7" s="45">
        <v>1</v>
      </c>
      <c r="B7" s="179" t="s">
        <v>116</v>
      </c>
      <c r="C7" s="180"/>
      <c r="D7" s="53">
        <v>50000</v>
      </c>
    </row>
    <row r="8" spans="1:4" ht="24" customHeight="1">
      <c r="A8" s="47">
        <v>2</v>
      </c>
      <c r="B8" s="181" t="s">
        <v>115</v>
      </c>
      <c r="C8" s="182"/>
      <c r="D8" s="49">
        <v>65000</v>
      </c>
    </row>
    <row r="9" spans="1:4" ht="24" customHeight="1">
      <c r="A9" s="47">
        <v>3</v>
      </c>
      <c r="B9" s="181" t="s">
        <v>142</v>
      </c>
      <c r="C9" s="182"/>
      <c r="D9" s="49">
        <v>25000</v>
      </c>
    </row>
    <row r="10" spans="1:4" ht="23.25" customHeight="1">
      <c r="A10" s="47">
        <v>4</v>
      </c>
      <c r="B10" s="181" t="s">
        <v>107</v>
      </c>
      <c r="C10" s="182"/>
      <c r="D10" s="49">
        <v>70000</v>
      </c>
    </row>
    <row r="11" spans="1:4" ht="24" customHeight="1">
      <c r="A11" s="47">
        <v>5</v>
      </c>
      <c r="B11" s="181" t="s">
        <v>174</v>
      </c>
      <c r="C11" s="182"/>
      <c r="D11" s="49"/>
    </row>
    <row r="12" spans="1:4" ht="11.25" customHeight="1">
      <c r="A12" s="47"/>
      <c r="B12" s="114"/>
      <c r="C12" s="115"/>
      <c r="D12" s="49"/>
    </row>
    <row r="13" spans="1:4" ht="24" customHeight="1">
      <c r="A13" s="98"/>
      <c r="B13" s="176" t="s">
        <v>163</v>
      </c>
      <c r="C13" s="178"/>
      <c r="D13" s="93">
        <f>SUM(D7:D11)</f>
        <v>210000</v>
      </c>
    </row>
    <row r="14" spans="1:4" ht="21" customHeight="1" hidden="1">
      <c r="A14" s="44"/>
      <c r="B14" s="173" t="s">
        <v>153</v>
      </c>
      <c r="C14" s="173"/>
      <c r="D14" s="173"/>
    </row>
    <row r="15" spans="1:4" ht="24" customHeight="1" thickBot="1">
      <c r="A15" s="121"/>
      <c r="B15" s="161" t="s">
        <v>185</v>
      </c>
      <c r="C15" s="162"/>
      <c r="D15" s="94"/>
    </row>
    <row r="16" spans="1:4" ht="24" customHeight="1" thickTop="1">
      <c r="A16" s="44"/>
      <c r="B16" s="66"/>
      <c r="C16" s="66"/>
      <c r="D16" s="66"/>
    </row>
    <row r="17" spans="1:4" ht="19.5" customHeight="1">
      <c r="A17" s="44"/>
      <c r="B17" s="66"/>
      <c r="C17" s="66"/>
      <c r="D17" s="66"/>
    </row>
    <row r="18" spans="1:4" ht="25.5" customHeight="1">
      <c r="A18" s="44"/>
      <c r="B18" s="55"/>
      <c r="C18" s="158" t="s">
        <v>14</v>
      </c>
      <c r="D18" s="158"/>
    </row>
    <row r="19" spans="1:4" ht="30" customHeight="1">
      <c r="A19" s="44"/>
      <c r="B19" s="56" t="s">
        <v>15</v>
      </c>
      <c r="C19" s="149" t="s">
        <v>16</v>
      </c>
      <c r="D19" s="149"/>
    </row>
    <row r="20" spans="1:4" ht="25.5" customHeight="1">
      <c r="A20" s="44"/>
      <c r="B20" s="56"/>
      <c r="C20" s="158" t="s">
        <v>139</v>
      </c>
      <c r="D20" s="158"/>
    </row>
    <row r="21" spans="1:4" ht="25.5" customHeight="1">
      <c r="A21" s="44"/>
      <c r="B21" s="56" t="s">
        <v>17</v>
      </c>
      <c r="C21" s="158" t="s">
        <v>138</v>
      </c>
      <c r="D21" s="158"/>
    </row>
    <row r="22" spans="1:4" ht="25.5" customHeight="1">
      <c r="A22" s="44"/>
      <c r="B22" s="56" t="s">
        <v>18</v>
      </c>
      <c r="C22" s="149" t="s">
        <v>16</v>
      </c>
      <c r="D22" s="149"/>
    </row>
    <row r="23" spans="1:4" ht="24" customHeight="1">
      <c r="A23" s="44"/>
      <c r="B23" s="55"/>
      <c r="C23" s="55"/>
      <c r="D23" s="55"/>
    </row>
  </sheetData>
  <sheetProtection/>
  <mergeCells count="18">
    <mergeCell ref="C20:D20"/>
    <mergeCell ref="C21:D21"/>
    <mergeCell ref="C22:D22"/>
    <mergeCell ref="A2:D2"/>
    <mergeCell ref="A3:D3"/>
    <mergeCell ref="A4:D4"/>
    <mergeCell ref="C18:D18"/>
    <mergeCell ref="C19:D19"/>
    <mergeCell ref="B15:C15"/>
    <mergeCell ref="A1:D1"/>
    <mergeCell ref="B14:D14"/>
    <mergeCell ref="B6:C6"/>
    <mergeCell ref="B7:C7"/>
    <mergeCell ref="B8:C8"/>
    <mergeCell ref="B9:C9"/>
    <mergeCell ref="B10:C10"/>
    <mergeCell ref="B11:C11"/>
    <mergeCell ref="B13:C1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1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7109375" style="2" customWidth="1"/>
    <col min="2" max="2" width="55.57421875" style="1" customWidth="1"/>
    <col min="3" max="3" width="17.421875" style="17" customWidth="1"/>
    <col min="4" max="4" width="17.421875" style="1" customWidth="1"/>
    <col min="5" max="16384" width="9.140625" style="1" customWidth="1"/>
  </cols>
  <sheetData>
    <row r="1" spans="1:6" ht="27.75" customHeight="1">
      <c r="A1" s="144" t="s">
        <v>30</v>
      </c>
      <c r="B1" s="144"/>
      <c r="C1" s="144"/>
      <c r="D1" s="144"/>
      <c r="E1" s="150" t="s">
        <v>76</v>
      </c>
      <c r="F1" s="150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39" t="s">
        <v>70</v>
      </c>
      <c r="D5" s="4" t="s">
        <v>71</v>
      </c>
    </row>
    <row r="6" spans="1:4" ht="27.75" customHeight="1">
      <c r="A6" s="5">
        <v>1</v>
      </c>
      <c r="B6" s="6" t="s">
        <v>8</v>
      </c>
      <c r="C6" s="40"/>
      <c r="D6" s="6"/>
    </row>
    <row r="7" spans="1:4" ht="27.75" customHeight="1">
      <c r="A7" s="5">
        <v>2</v>
      </c>
      <c r="B7" s="6" t="s">
        <v>35</v>
      </c>
      <c r="C7" s="40"/>
      <c r="D7" s="6"/>
    </row>
    <row r="8" spans="1:4" ht="27.75" customHeight="1">
      <c r="A8" s="5">
        <v>3</v>
      </c>
      <c r="B8" s="1" t="s">
        <v>73</v>
      </c>
      <c r="C8" s="40"/>
      <c r="D8" s="6"/>
    </row>
    <row r="9" spans="1:4" ht="27.75" customHeight="1">
      <c r="A9" s="5">
        <v>4</v>
      </c>
      <c r="B9" s="6" t="s">
        <v>6</v>
      </c>
      <c r="C9" s="40"/>
      <c r="D9" s="6"/>
    </row>
    <row r="10" spans="1:4" ht="27.75" customHeight="1">
      <c r="A10" s="5">
        <v>5</v>
      </c>
      <c r="B10" s="6" t="s">
        <v>7</v>
      </c>
      <c r="C10" s="40"/>
      <c r="D10" s="6"/>
    </row>
    <row r="11" spans="1:4" ht="27.75" customHeight="1">
      <c r="A11" s="5">
        <v>6</v>
      </c>
      <c r="B11" s="6" t="s">
        <v>9</v>
      </c>
      <c r="C11" s="40"/>
      <c r="D11" s="6"/>
    </row>
    <row r="12" spans="1:4" ht="27.75" customHeight="1">
      <c r="A12" s="5">
        <v>7</v>
      </c>
      <c r="B12" s="6" t="s">
        <v>64</v>
      </c>
      <c r="C12" s="40"/>
      <c r="D12" s="6"/>
    </row>
    <row r="13" spans="1:4" ht="27.75" customHeight="1">
      <c r="A13" s="5">
        <v>8</v>
      </c>
      <c r="B13" s="6" t="s">
        <v>11</v>
      </c>
      <c r="C13" s="40"/>
      <c r="D13" s="6"/>
    </row>
    <row r="14" spans="1:4" ht="27.75" customHeight="1">
      <c r="A14" s="5">
        <v>9</v>
      </c>
      <c r="B14" s="6" t="s">
        <v>72</v>
      </c>
      <c r="C14" s="26"/>
      <c r="D14" s="11"/>
    </row>
    <row r="15" spans="1:4" ht="28.5" customHeight="1" thickBot="1">
      <c r="A15" s="146"/>
      <c r="B15" s="147"/>
      <c r="C15" s="43">
        <v>25693943.55</v>
      </c>
      <c r="D15" s="43">
        <v>23854973.34</v>
      </c>
    </row>
    <row r="16" ht="27.75" customHeight="1" thickTop="1"/>
    <row r="18" spans="3:4" ht="21">
      <c r="C18" s="151" t="s">
        <v>78</v>
      </c>
      <c r="D18" s="151"/>
    </row>
    <row r="19" spans="2:4" ht="25.5" customHeight="1">
      <c r="B19" s="9"/>
      <c r="C19" s="151" t="s">
        <v>75</v>
      </c>
      <c r="D19" s="151"/>
    </row>
    <row r="20" spans="2:4" ht="24.75" customHeight="1">
      <c r="B20" s="9"/>
      <c r="C20" s="149" t="s">
        <v>74</v>
      </c>
      <c r="D20" s="149"/>
    </row>
    <row r="21" spans="2:4" ht="28.5" customHeight="1">
      <c r="B21" s="9"/>
      <c r="C21" s="149" t="s">
        <v>77</v>
      </c>
      <c r="D21" s="149"/>
    </row>
    <row r="22" spans="2:4" ht="28.5" customHeight="1">
      <c r="B22" s="9"/>
      <c r="C22" s="143"/>
      <c r="D22" s="143"/>
    </row>
  </sheetData>
  <sheetProtection/>
  <mergeCells count="10">
    <mergeCell ref="C20:D20"/>
    <mergeCell ref="C21:D21"/>
    <mergeCell ref="C22:D22"/>
    <mergeCell ref="E1:F1"/>
    <mergeCell ref="A1:D1"/>
    <mergeCell ref="A2:D2"/>
    <mergeCell ref="A3:D3"/>
    <mergeCell ref="A15:B15"/>
    <mergeCell ref="C18:D18"/>
    <mergeCell ref="C19:D19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9">
      <selection activeCell="B30" sqref="B30:C30"/>
    </sheetView>
  </sheetViews>
  <sheetFormatPr defaultColWidth="9.140625" defaultRowHeight="12.75"/>
  <cols>
    <col min="1" max="1" width="7.00390625" style="2" customWidth="1"/>
    <col min="2" max="2" width="44.140625" style="1" customWidth="1"/>
    <col min="3" max="3" width="15.140625" style="1" customWidth="1"/>
    <col min="4" max="4" width="15.7109375" style="1" customWidth="1"/>
    <col min="5" max="16384" width="9.140625" style="1" customWidth="1"/>
  </cols>
  <sheetData>
    <row r="1" spans="1:4" ht="24" customHeight="1">
      <c r="A1" s="144" t="s">
        <v>76</v>
      </c>
      <c r="B1" s="144"/>
      <c r="C1" s="144"/>
      <c r="D1" s="144"/>
    </row>
    <row r="2" spans="1:4" ht="24" customHeight="1">
      <c r="A2" s="144" t="s">
        <v>136</v>
      </c>
      <c r="B2" s="144"/>
      <c r="C2" s="144"/>
      <c r="D2" s="144"/>
    </row>
    <row r="3" spans="1:4" ht="24" customHeight="1">
      <c r="A3" s="144" t="s">
        <v>105</v>
      </c>
      <c r="B3" s="144"/>
      <c r="C3" s="144"/>
      <c r="D3" s="144"/>
    </row>
    <row r="4" spans="1:4" ht="24" customHeight="1">
      <c r="A4" s="144" t="s">
        <v>41</v>
      </c>
      <c r="B4" s="144"/>
      <c r="C4" s="144"/>
      <c r="D4" s="144"/>
    </row>
    <row r="5" ht="14.25" customHeight="1"/>
    <row r="6" spans="1:4" ht="24" customHeight="1">
      <c r="A6" s="3" t="s">
        <v>1</v>
      </c>
      <c r="B6" s="153" t="s">
        <v>2</v>
      </c>
      <c r="C6" s="154"/>
      <c r="D6" s="4" t="s">
        <v>3</v>
      </c>
    </row>
    <row r="7" spans="1:4" ht="19.5" customHeight="1">
      <c r="A7" s="45">
        <v>1</v>
      </c>
      <c r="B7" s="79" t="s">
        <v>140</v>
      </c>
      <c r="C7" s="71"/>
      <c r="D7" s="53">
        <v>50000</v>
      </c>
    </row>
    <row r="8" spans="1:4" ht="19.5" customHeight="1">
      <c r="A8" s="47">
        <v>2</v>
      </c>
      <c r="B8" s="75" t="s">
        <v>35</v>
      </c>
      <c r="C8" s="69"/>
      <c r="D8" s="49">
        <v>20000</v>
      </c>
    </row>
    <row r="9" spans="1:4" ht="19.5" customHeight="1">
      <c r="A9" s="47">
        <v>3</v>
      </c>
      <c r="B9" s="75" t="s">
        <v>7</v>
      </c>
      <c r="C9" s="69"/>
      <c r="D9" s="49">
        <v>15000</v>
      </c>
    </row>
    <row r="10" spans="1:4" ht="19.5" customHeight="1">
      <c r="A10" s="47">
        <v>4</v>
      </c>
      <c r="B10" s="75" t="s">
        <v>117</v>
      </c>
      <c r="C10" s="69"/>
      <c r="D10" s="49"/>
    </row>
    <row r="11" spans="1:4" ht="19.5" customHeight="1">
      <c r="A11" s="47"/>
      <c r="B11" s="75" t="s">
        <v>124</v>
      </c>
      <c r="C11" s="69"/>
      <c r="D11" s="49"/>
    </row>
    <row r="12" spans="1:4" ht="19.5" customHeight="1">
      <c r="A12" s="47"/>
      <c r="B12" s="75" t="s">
        <v>127</v>
      </c>
      <c r="C12" s="69">
        <v>5000</v>
      </c>
      <c r="D12" s="49"/>
    </row>
    <row r="13" spans="1:4" ht="19.5" customHeight="1">
      <c r="A13" s="47"/>
      <c r="B13" s="75" t="s">
        <v>128</v>
      </c>
      <c r="C13" s="69">
        <v>4000</v>
      </c>
      <c r="D13" s="49"/>
    </row>
    <row r="14" spans="1:13" ht="19.5" customHeight="1">
      <c r="A14" s="47"/>
      <c r="B14" s="75" t="s">
        <v>129</v>
      </c>
      <c r="C14" s="69">
        <v>3000</v>
      </c>
      <c r="D14" s="49"/>
      <c r="M14" s="57"/>
    </row>
    <row r="15" spans="1:4" ht="19.5" customHeight="1">
      <c r="A15" s="47"/>
      <c r="B15" s="75" t="s">
        <v>130</v>
      </c>
      <c r="C15" s="69">
        <v>5500</v>
      </c>
      <c r="D15" s="49"/>
    </row>
    <row r="16" spans="1:4" ht="19.5" customHeight="1">
      <c r="A16" s="47"/>
      <c r="B16" s="75" t="s">
        <v>131</v>
      </c>
      <c r="C16" s="69">
        <v>10000</v>
      </c>
      <c r="D16" s="49"/>
    </row>
    <row r="17" spans="1:4" ht="19.5" customHeight="1">
      <c r="A17" s="47"/>
      <c r="B17" s="75" t="s">
        <v>141</v>
      </c>
      <c r="C17" s="69"/>
      <c r="D17" s="49"/>
    </row>
    <row r="18" spans="1:4" ht="19.5" customHeight="1">
      <c r="A18" s="47"/>
      <c r="B18" s="75" t="s">
        <v>125</v>
      </c>
      <c r="C18" s="69">
        <v>20000</v>
      </c>
      <c r="D18" s="49"/>
    </row>
    <row r="19" spans="1:4" ht="19.5" customHeight="1">
      <c r="A19" s="47"/>
      <c r="B19" s="75" t="s">
        <v>132</v>
      </c>
      <c r="C19" s="69"/>
      <c r="D19" s="49"/>
    </row>
    <row r="20" spans="1:4" ht="19.5" customHeight="1">
      <c r="A20" s="47"/>
      <c r="B20" s="75" t="s">
        <v>132</v>
      </c>
      <c r="C20" s="69"/>
      <c r="D20" s="49"/>
    </row>
    <row r="21" spans="1:4" ht="19.5" customHeight="1">
      <c r="A21" s="47"/>
      <c r="B21" s="75" t="s">
        <v>126</v>
      </c>
      <c r="C21" s="69"/>
      <c r="D21" s="49"/>
    </row>
    <row r="22" spans="1:4" ht="19.5" customHeight="1">
      <c r="A22" s="47"/>
      <c r="B22" s="75" t="s">
        <v>133</v>
      </c>
      <c r="C22" s="69">
        <v>300000</v>
      </c>
      <c r="D22" s="49"/>
    </row>
    <row r="23" spans="1:4" ht="19.5" customHeight="1">
      <c r="A23" s="47"/>
      <c r="B23" s="75" t="s">
        <v>134</v>
      </c>
      <c r="C23" s="69">
        <v>250000</v>
      </c>
      <c r="D23" s="49"/>
    </row>
    <row r="24" spans="1:4" ht="19.5" customHeight="1">
      <c r="A24" s="47"/>
      <c r="B24" s="75" t="s">
        <v>135</v>
      </c>
      <c r="C24" s="78">
        <v>100000</v>
      </c>
      <c r="D24" s="49">
        <f>SUM(C12:C24)</f>
        <v>697500</v>
      </c>
    </row>
    <row r="25" spans="1:4" ht="19.5" customHeight="1">
      <c r="A25" s="47">
        <v>5</v>
      </c>
      <c r="B25" s="75" t="s">
        <v>11</v>
      </c>
      <c r="C25" s="69"/>
      <c r="D25" s="49">
        <v>60000</v>
      </c>
    </row>
    <row r="26" spans="1:4" ht="19.5" customHeight="1">
      <c r="A26" s="47">
        <v>6</v>
      </c>
      <c r="B26" s="75" t="s">
        <v>73</v>
      </c>
      <c r="C26" s="69"/>
      <c r="D26" s="49">
        <v>55000</v>
      </c>
    </row>
    <row r="27" spans="1:4" ht="19.5" customHeight="1">
      <c r="A27" s="47">
        <v>7</v>
      </c>
      <c r="B27" s="97" t="s">
        <v>173</v>
      </c>
      <c r="C27" s="69"/>
      <c r="D27" s="49">
        <v>5000</v>
      </c>
    </row>
    <row r="28" spans="1:4" ht="21.75" customHeight="1">
      <c r="A28" s="98"/>
      <c r="B28" s="176" t="s">
        <v>163</v>
      </c>
      <c r="C28" s="178"/>
      <c r="D28" s="93">
        <f>SUM(D7:D27)</f>
        <v>902500</v>
      </c>
    </row>
    <row r="29" spans="1:4" ht="27" customHeight="1" hidden="1" thickTop="1">
      <c r="A29" s="99"/>
      <c r="B29" s="173" t="s">
        <v>153</v>
      </c>
      <c r="C29" s="173"/>
      <c r="D29" s="170"/>
    </row>
    <row r="30" spans="1:4" ht="18.75" customHeight="1" thickBot="1">
      <c r="A30" s="86"/>
      <c r="B30" s="161" t="s">
        <v>182</v>
      </c>
      <c r="C30" s="162"/>
      <c r="D30" s="94"/>
    </row>
    <row r="31" spans="1:4" ht="27" customHeight="1" thickTop="1">
      <c r="A31" s="44"/>
      <c r="B31" s="66"/>
      <c r="C31" s="66"/>
      <c r="D31" s="66"/>
    </row>
    <row r="32" spans="1:4" ht="27" customHeight="1">
      <c r="A32" s="44"/>
      <c r="B32" s="66"/>
      <c r="C32" s="66"/>
      <c r="D32" s="66"/>
    </row>
    <row r="33" spans="1:4" ht="19.5" customHeight="1">
      <c r="A33" s="44"/>
      <c r="B33" s="55"/>
      <c r="C33" s="158" t="s">
        <v>14</v>
      </c>
      <c r="D33" s="158"/>
    </row>
    <row r="34" spans="1:4" ht="30.75" customHeight="1">
      <c r="A34" s="44"/>
      <c r="B34" s="56" t="s">
        <v>15</v>
      </c>
      <c r="C34" s="149" t="s">
        <v>16</v>
      </c>
      <c r="D34" s="149"/>
    </row>
    <row r="35" spans="1:4" ht="24" customHeight="1">
      <c r="A35" s="44"/>
      <c r="B35" s="56"/>
      <c r="C35" s="158" t="s">
        <v>139</v>
      </c>
      <c r="D35" s="158"/>
    </row>
    <row r="36" spans="1:4" ht="24" customHeight="1">
      <c r="A36" s="44"/>
      <c r="B36" s="56" t="s">
        <v>17</v>
      </c>
      <c r="C36" s="158" t="s">
        <v>138</v>
      </c>
      <c r="D36" s="158"/>
    </row>
    <row r="37" spans="1:4" ht="24" customHeight="1">
      <c r="A37" s="44"/>
      <c r="B37" s="56" t="s">
        <v>18</v>
      </c>
      <c r="C37" s="149" t="s">
        <v>16</v>
      </c>
      <c r="D37" s="149"/>
    </row>
    <row r="38" spans="1:4" ht="24" customHeight="1">
      <c r="A38" s="44"/>
      <c r="B38" s="55"/>
      <c r="C38" s="55"/>
      <c r="D38" s="55"/>
    </row>
    <row r="39" spans="1:4" ht="25.5" customHeight="1">
      <c r="A39" s="44"/>
      <c r="B39" s="55"/>
      <c r="C39" s="55"/>
      <c r="D39" s="55"/>
    </row>
    <row r="40" spans="1:4" ht="19.5" customHeight="1">
      <c r="A40" s="44"/>
      <c r="B40" s="55"/>
      <c r="C40" s="55"/>
      <c r="D40" s="55"/>
    </row>
    <row r="41" spans="1:4" ht="19.5" customHeight="1">
      <c r="A41" s="44"/>
      <c r="B41" s="55"/>
      <c r="C41" s="55"/>
      <c r="D41" s="55"/>
    </row>
    <row r="42" spans="1:4" ht="19.5" customHeight="1">
      <c r="A42" s="44"/>
      <c r="B42" s="55"/>
      <c r="C42" s="55"/>
      <c r="D42" s="55"/>
    </row>
    <row r="43" spans="1:4" ht="19.5" customHeight="1">
      <c r="A43" s="44"/>
      <c r="B43" s="55"/>
      <c r="C43" s="55"/>
      <c r="D43" s="55"/>
    </row>
    <row r="44" spans="1:4" ht="19.5" customHeight="1">
      <c r="A44" s="44"/>
      <c r="B44" s="55"/>
      <c r="C44" s="55"/>
      <c r="D44" s="55"/>
    </row>
    <row r="45" spans="1:4" ht="19.5" customHeight="1">
      <c r="A45" s="44"/>
      <c r="B45" s="55"/>
      <c r="C45" s="55"/>
      <c r="D45" s="55"/>
    </row>
    <row r="46" spans="1:4" ht="19.5" customHeight="1">
      <c r="A46" s="44"/>
      <c r="B46" s="55"/>
      <c r="C46" s="55"/>
      <c r="D46" s="55"/>
    </row>
    <row r="47" spans="1:4" ht="19.5" customHeight="1">
      <c r="A47" s="44"/>
      <c r="B47" s="55"/>
      <c r="C47" s="55"/>
      <c r="D47" s="55"/>
    </row>
    <row r="48" spans="1:4" ht="19.5" customHeight="1">
      <c r="A48" s="44"/>
      <c r="B48" s="55"/>
      <c r="C48" s="55"/>
      <c r="D48" s="55"/>
    </row>
    <row r="49" spans="1:4" ht="19.5" customHeight="1">
      <c r="A49" s="44"/>
      <c r="B49" s="55"/>
      <c r="C49" s="55"/>
      <c r="D49" s="55"/>
    </row>
    <row r="50" spans="1:4" ht="19.5" customHeight="1">
      <c r="A50" s="44"/>
      <c r="B50" s="55"/>
      <c r="C50" s="55"/>
      <c r="D50" s="55"/>
    </row>
    <row r="51" spans="1:4" ht="19.5" customHeight="1">
      <c r="A51" s="44"/>
      <c r="B51" s="55"/>
      <c r="C51" s="55"/>
      <c r="D51" s="55"/>
    </row>
    <row r="52" spans="1:4" ht="19.5" customHeight="1">
      <c r="A52" s="44"/>
      <c r="B52" s="55"/>
      <c r="C52" s="55"/>
      <c r="D52" s="55"/>
    </row>
    <row r="53" spans="1:4" ht="19.5" customHeight="1">
      <c r="A53" s="44"/>
      <c r="B53" s="55"/>
      <c r="C53" s="55"/>
      <c r="D53" s="55"/>
    </row>
    <row r="54" spans="1:4" ht="19.5" customHeight="1">
      <c r="A54" s="44"/>
      <c r="B54" s="55"/>
      <c r="C54" s="55"/>
      <c r="D54" s="55"/>
    </row>
    <row r="55" spans="1:4" ht="19.5" customHeight="1">
      <c r="A55" s="44"/>
      <c r="B55" s="55"/>
      <c r="C55" s="55"/>
      <c r="D55" s="55"/>
    </row>
    <row r="56" spans="1:4" ht="19.5" customHeight="1">
      <c r="A56" s="44"/>
      <c r="B56" s="55"/>
      <c r="C56" s="55"/>
      <c r="D56" s="55"/>
    </row>
    <row r="57" spans="1:4" ht="19.5" customHeight="1">
      <c r="A57" s="44"/>
      <c r="B57" s="55"/>
      <c r="C57" s="55"/>
      <c r="D57" s="55"/>
    </row>
    <row r="58" spans="1:4" ht="19.5" customHeight="1">
      <c r="A58" s="44"/>
      <c r="B58" s="55"/>
      <c r="C58" s="55"/>
      <c r="D58" s="55"/>
    </row>
    <row r="59" spans="1:4" ht="21">
      <c r="A59" s="44"/>
      <c r="B59" s="55"/>
      <c r="C59" s="55"/>
      <c r="D59" s="55"/>
    </row>
    <row r="60" spans="1:4" ht="21">
      <c r="A60" s="44"/>
      <c r="B60" s="55"/>
      <c r="C60" s="55"/>
      <c r="D60" s="55"/>
    </row>
  </sheetData>
  <sheetProtection/>
  <mergeCells count="13">
    <mergeCell ref="C37:D37"/>
    <mergeCell ref="C33:D33"/>
    <mergeCell ref="C34:D34"/>
    <mergeCell ref="C35:D35"/>
    <mergeCell ref="C36:D36"/>
    <mergeCell ref="A2:D2"/>
    <mergeCell ref="B28:C28"/>
    <mergeCell ref="B30:C30"/>
    <mergeCell ref="A3:D3"/>
    <mergeCell ref="A4:D4"/>
    <mergeCell ref="A1:D1"/>
    <mergeCell ref="B29:D29"/>
    <mergeCell ref="B6:C6"/>
  </mergeCells>
  <printOptions/>
  <pageMargins left="0.984251968503937" right="0.5905511811023623" top="0.5905511811023623" bottom="0" header="0.5118110236220472" footer="0.5118110236220472"/>
  <pageSetup horizontalDpi="600" verticalDpi="600" orientation="portrait" paperSize="143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zoomScalePageLayoutView="0" workbookViewId="0" topLeftCell="A2">
      <selection activeCell="J18" sqref="J18"/>
    </sheetView>
  </sheetViews>
  <sheetFormatPr defaultColWidth="9.140625" defaultRowHeight="12.75"/>
  <cols>
    <col min="1" max="1" width="6.28125" style="2" customWidth="1"/>
    <col min="2" max="2" width="51.00390625" style="1" customWidth="1"/>
    <col min="3" max="3" width="30.28125" style="1" customWidth="1"/>
    <col min="4" max="4" width="12.7109375" style="1" customWidth="1"/>
    <col min="5" max="16384" width="9.140625" style="1" customWidth="1"/>
  </cols>
  <sheetData>
    <row r="1" spans="1:3" ht="27" customHeight="1" hidden="1">
      <c r="A1" s="144" t="s">
        <v>76</v>
      </c>
      <c r="B1" s="144"/>
      <c r="C1" s="144"/>
    </row>
    <row r="2" spans="1:4" ht="21.75" customHeight="1">
      <c r="A2" s="144" t="s">
        <v>40</v>
      </c>
      <c r="B2" s="144"/>
      <c r="C2" s="144"/>
      <c r="D2" s="144"/>
    </row>
    <row r="3" spans="1:4" ht="21.75" customHeight="1">
      <c r="A3" s="144" t="s">
        <v>103</v>
      </c>
      <c r="B3" s="144"/>
      <c r="C3" s="144"/>
      <c r="D3" s="144"/>
    </row>
    <row r="4" spans="1:4" ht="21.75" customHeight="1">
      <c r="A4" s="144" t="s">
        <v>216</v>
      </c>
      <c r="B4" s="144"/>
      <c r="C4" s="144"/>
      <c r="D4" s="144"/>
    </row>
    <row r="5" ht="14.25" customHeight="1"/>
    <row r="6" spans="1:4" ht="27.75" customHeight="1">
      <c r="A6" s="112" t="s">
        <v>1</v>
      </c>
      <c r="B6" s="171" t="s">
        <v>2</v>
      </c>
      <c r="C6" s="172"/>
      <c r="D6" s="113" t="s">
        <v>3</v>
      </c>
    </row>
    <row r="7" spans="1:13" ht="21" customHeight="1">
      <c r="A7" s="45">
        <v>1</v>
      </c>
      <c r="B7" s="179" t="s">
        <v>147</v>
      </c>
      <c r="C7" s="180"/>
      <c r="D7" s="53">
        <v>0</v>
      </c>
      <c r="M7" s="1" t="s">
        <v>166</v>
      </c>
    </row>
    <row r="8" spans="1:4" ht="21" customHeight="1">
      <c r="A8" s="47">
        <v>2</v>
      </c>
      <c r="B8" s="114" t="s">
        <v>205</v>
      </c>
      <c r="C8" s="115"/>
      <c r="D8" s="49">
        <v>0</v>
      </c>
    </row>
    <row r="9" spans="1:4" ht="21" customHeight="1">
      <c r="A9" s="47">
        <v>3</v>
      </c>
      <c r="B9" s="181" t="s">
        <v>104</v>
      </c>
      <c r="C9" s="182"/>
      <c r="D9" s="49">
        <v>5000</v>
      </c>
    </row>
    <row r="10" spans="1:4" ht="21" customHeight="1">
      <c r="A10" s="47">
        <v>4</v>
      </c>
      <c r="B10" s="181" t="s">
        <v>168</v>
      </c>
      <c r="C10" s="182"/>
      <c r="D10" s="49">
        <v>105930</v>
      </c>
    </row>
    <row r="11" spans="1:4" ht="21" customHeight="1">
      <c r="A11" s="47">
        <v>5</v>
      </c>
      <c r="B11" s="114" t="s">
        <v>203</v>
      </c>
      <c r="C11" s="115"/>
      <c r="D11" s="49">
        <v>0</v>
      </c>
    </row>
    <row r="12" spans="1:4" ht="21" customHeight="1">
      <c r="A12" s="47">
        <v>6</v>
      </c>
      <c r="B12" s="181" t="s">
        <v>212</v>
      </c>
      <c r="C12" s="182"/>
      <c r="D12" s="49">
        <v>592558.92</v>
      </c>
    </row>
    <row r="13" spans="1:4" ht="21" customHeight="1">
      <c r="A13" s="47">
        <v>7</v>
      </c>
      <c r="B13" s="181" t="s">
        <v>113</v>
      </c>
      <c r="C13" s="182"/>
      <c r="D13" s="49">
        <v>0</v>
      </c>
    </row>
    <row r="14" spans="1:4" ht="21" customHeight="1">
      <c r="A14" s="47">
        <v>8</v>
      </c>
      <c r="B14" s="181" t="s">
        <v>108</v>
      </c>
      <c r="C14" s="182"/>
      <c r="D14" s="49">
        <v>0</v>
      </c>
    </row>
    <row r="15" spans="1:4" ht="21" customHeight="1">
      <c r="A15" s="47">
        <v>9</v>
      </c>
      <c r="B15" s="181" t="s">
        <v>114</v>
      </c>
      <c r="C15" s="182"/>
      <c r="D15" s="49">
        <v>0</v>
      </c>
    </row>
    <row r="16" spans="1:4" ht="21" customHeight="1">
      <c r="A16" s="47"/>
      <c r="B16" s="181" t="s">
        <v>229</v>
      </c>
      <c r="C16" s="182"/>
      <c r="D16" s="49">
        <v>0</v>
      </c>
    </row>
    <row r="17" spans="1:4" ht="21" customHeight="1">
      <c r="A17" s="50"/>
      <c r="B17" s="184" t="s">
        <v>80</v>
      </c>
      <c r="C17" s="185"/>
      <c r="D17" s="49">
        <v>0</v>
      </c>
    </row>
    <row r="18" spans="1:4" ht="21" customHeight="1">
      <c r="A18" s="98"/>
      <c r="B18" s="176" t="s">
        <v>163</v>
      </c>
      <c r="C18" s="178"/>
      <c r="D18" s="93">
        <f>SUM(D7:D17)</f>
        <v>703488.92</v>
      </c>
    </row>
    <row r="19" spans="1:4" ht="21" customHeight="1" thickBot="1">
      <c r="A19" s="86"/>
      <c r="B19" s="161" t="s">
        <v>218</v>
      </c>
      <c r="C19" s="162"/>
      <c r="D19" s="86"/>
    </row>
    <row r="20" spans="1:4" ht="21" customHeight="1" thickTop="1">
      <c r="A20" s="44"/>
      <c r="B20" s="66"/>
      <c r="C20" s="66"/>
      <c r="D20" s="66"/>
    </row>
    <row r="21" spans="1:4" ht="21" customHeight="1">
      <c r="A21" s="44"/>
      <c r="B21" s="66"/>
      <c r="C21" s="66"/>
      <c r="D21" s="66"/>
    </row>
    <row r="22" spans="1:4" ht="21" customHeight="1" hidden="1">
      <c r="A22" s="44"/>
      <c r="B22" s="55"/>
      <c r="C22" s="158" t="s">
        <v>14</v>
      </c>
      <c r="D22" s="158"/>
    </row>
    <row r="23" spans="1:4" ht="21" customHeight="1" hidden="1">
      <c r="A23" s="44"/>
      <c r="B23" s="56" t="s">
        <v>15</v>
      </c>
      <c r="C23" s="149" t="s">
        <v>16</v>
      </c>
      <c r="D23" s="149"/>
    </row>
    <row r="24" spans="1:4" ht="21" customHeight="1" hidden="1">
      <c r="A24" s="44"/>
      <c r="B24" s="56"/>
      <c r="C24" s="158" t="s">
        <v>139</v>
      </c>
      <c r="D24" s="158"/>
    </row>
    <row r="25" spans="1:4" ht="21" customHeight="1" hidden="1">
      <c r="A25" s="44"/>
      <c r="B25" s="56" t="s">
        <v>17</v>
      </c>
      <c r="C25" s="158" t="s">
        <v>138</v>
      </c>
      <c r="D25" s="158"/>
    </row>
    <row r="26" spans="1:4" ht="21" customHeight="1" hidden="1">
      <c r="A26" s="44"/>
      <c r="B26" s="56" t="s">
        <v>18</v>
      </c>
      <c r="C26" s="149" t="s">
        <v>16</v>
      </c>
      <c r="D26" s="149"/>
    </row>
    <row r="27" spans="1:4" ht="21" customHeight="1">
      <c r="A27" s="44"/>
      <c r="B27" s="55"/>
      <c r="C27" s="55"/>
      <c r="D27" s="55"/>
    </row>
    <row r="28" ht="21" customHeight="1"/>
  </sheetData>
  <sheetProtection/>
  <mergeCells count="21">
    <mergeCell ref="C24:D24"/>
    <mergeCell ref="C25:D25"/>
    <mergeCell ref="C26:D26"/>
    <mergeCell ref="B16:C16"/>
    <mergeCell ref="B17:C17"/>
    <mergeCell ref="B18:C18"/>
    <mergeCell ref="B19:C19"/>
    <mergeCell ref="C22:D22"/>
    <mergeCell ref="C23:D23"/>
    <mergeCell ref="B9:C9"/>
    <mergeCell ref="B10:C10"/>
    <mergeCell ref="B12:C12"/>
    <mergeCell ref="B13:C13"/>
    <mergeCell ref="B14:C14"/>
    <mergeCell ref="B15:C15"/>
    <mergeCell ref="A1:C1"/>
    <mergeCell ref="A2:D2"/>
    <mergeCell ref="A3:D3"/>
    <mergeCell ref="A4:D4"/>
    <mergeCell ref="B6:C6"/>
    <mergeCell ref="B7:C7"/>
  </mergeCells>
  <printOptions/>
  <pageMargins left="0.1968503937007874" right="0" top="0.5905511811023623" bottom="0.984251968503937" header="0.5118110236220472" footer="0.5118110236220472"/>
  <pageSetup horizontalDpi="600" verticalDpi="600" orientation="portrait" paperSize="143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8">
      <selection activeCell="B8" sqref="B8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1.28125" style="1" customWidth="1"/>
    <col min="4" max="4" width="13.00390625" style="1" customWidth="1"/>
    <col min="5" max="5" width="8.28125" style="1" hidden="1" customWidth="1"/>
    <col min="6" max="16384" width="9.140625" style="1" customWidth="1"/>
  </cols>
  <sheetData>
    <row r="1" spans="1:5" ht="27.75" customHeight="1">
      <c r="A1" s="144" t="s">
        <v>76</v>
      </c>
      <c r="B1" s="144"/>
      <c r="C1" s="144"/>
      <c r="D1" s="144"/>
      <c r="E1" s="144"/>
    </row>
    <row r="2" spans="1:5" ht="27.75" customHeight="1">
      <c r="A2" s="144" t="s">
        <v>136</v>
      </c>
      <c r="B2" s="144"/>
      <c r="C2" s="144"/>
      <c r="D2" s="144"/>
      <c r="E2" s="144"/>
    </row>
    <row r="3" spans="1:5" ht="27.75" customHeight="1">
      <c r="A3" s="144" t="s">
        <v>160</v>
      </c>
      <c r="B3" s="144"/>
      <c r="C3" s="144"/>
      <c r="D3" s="144"/>
      <c r="E3" s="144"/>
    </row>
    <row r="4" spans="1:5" ht="27.75" customHeight="1">
      <c r="A4" s="144" t="s">
        <v>41</v>
      </c>
      <c r="B4" s="144"/>
      <c r="C4" s="144"/>
      <c r="D4" s="144"/>
      <c r="E4" s="144"/>
    </row>
    <row r="5" ht="14.25" customHeight="1"/>
    <row r="6" spans="1:5" ht="27.75" customHeight="1">
      <c r="A6" s="3" t="s">
        <v>1</v>
      </c>
      <c r="B6" s="153" t="s">
        <v>2</v>
      </c>
      <c r="C6" s="154"/>
      <c r="D6" s="4" t="s">
        <v>3</v>
      </c>
      <c r="E6" s="4" t="s">
        <v>4</v>
      </c>
    </row>
    <row r="7" spans="1:5" ht="21.75" customHeight="1">
      <c r="A7" s="10">
        <v>1</v>
      </c>
      <c r="B7" s="60" t="s">
        <v>161</v>
      </c>
      <c r="C7" s="61"/>
      <c r="D7" s="26"/>
      <c r="E7" s="11"/>
    </row>
    <row r="8" spans="1:5" ht="21.75" customHeight="1">
      <c r="A8" s="12"/>
      <c r="B8" s="64" t="s">
        <v>109</v>
      </c>
      <c r="C8" s="62">
        <v>5000</v>
      </c>
      <c r="D8" s="24"/>
      <c r="E8" s="13"/>
    </row>
    <row r="9" spans="1:5" ht="21.75" customHeight="1">
      <c r="A9" s="12"/>
      <c r="B9" s="64" t="s">
        <v>150</v>
      </c>
      <c r="C9" s="62">
        <v>10000</v>
      </c>
      <c r="D9" s="24"/>
      <c r="E9" s="13"/>
    </row>
    <row r="10" spans="1:5" ht="21.75" customHeight="1">
      <c r="A10" s="12"/>
      <c r="B10" s="64" t="s">
        <v>110</v>
      </c>
      <c r="C10" s="62">
        <v>3000</v>
      </c>
      <c r="D10" s="24"/>
      <c r="E10" s="13"/>
    </row>
    <row r="11" spans="1:5" ht="21.75" customHeight="1">
      <c r="A11" s="12"/>
      <c r="B11" s="64" t="s">
        <v>152</v>
      </c>
      <c r="C11" s="63">
        <v>15000</v>
      </c>
      <c r="D11" s="24">
        <f>SUM(C8:C11)</f>
        <v>33000</v>
      </c>
      <c r="E11" s="13"/>
    </row>
    <row r="12" spans="1:5" ht="21.75" customHeight="1">
      <c r="A12" s="12"/>
      <c r="B12" s="64" t="s">
        <v>151</v>
      </c>
      <c r="C12" s="62"/>
      <c r="D12" s="24"/>
      <c r="E12" s="13"/>
    </row>
    <row r="13" spans="1:5" ht="21.75" customHeight="1">
      <c r="A13" s="12"/>
      <c r="B13" s="64" t="s">
        <v>137</v>
      </c>
      <c r="C13" s="62"/>
      <c r="D13" s="24"/>
      <c r="E13" s="13"/>
    </row>
    <row r="14" spans="1:5" ht="21.75" customHeight="1">
      <c r="A14" s="12"/>
      <c r="B14" s="64" t="s">
        <v>89</v>
      </c>
      <c r="C14" s="62"/>
      <c r="D14" s="24"/>
      <c r="E14" s="13"/>
    </row>
    <row r="15" spans="1:5" ht="21.75" customHeight="1">
      <c r="A15" s="14"/>
      <c r="B15" s="58" t="s">
        <v>89</v>
      </c>
      <c r="C15" s="63"/>
      <c r="D15" s="25"/>
      <c r="E15" s="15"/>
    </row>
    <row r="16" spans="1:5" ht="21.75" customHeight="1">
      <c r="A16" s="12">
        <v>2</v>
      </c>
      <c r="B16" s="65" t="s">
        <v>162</v>
      </c>
      <c r="C16" s="62"/>
      <c r="D16" s="24"/>
      <c r="E16" s="13"/>
    </row>
    <row r="17" spans="1:5" ht="21.75" customHeight="1">
      <c r="A17" s="12"/>
      <c r="B17" s="64" t="s">
        <v>111</v>
      </c>
      <c r="C17" s="62">
        <v>6500</v>
      </c>
      <c r="D17" s="24"/>
      <c r="E17" s="13"/>
    </row>
    <row r="18" spans="1:5" ht="21.75" customHeight="1">
      <c r="A18" s="12"/>
      <c r="B18" s="64" t="s">
        <v>112</v>
      </c>
      <c r="C18" s="62">
        <v>4500</v>
      </c>
      <c r="D18" s="24"/>
      <c r="E18" s="13"/>
    </row>
    <row r="19" spans="1:5" ht="21.75" customHeight="1">
      <c r="A19" s="12"/>
      <c r="B19" s="64" t="s">
        <v>120</v>
      </c>
      <c r="C19" s="62">
        <v>3000</v>
      </c>
      <c r="D19" s="24"/>
      <c r="E19" s="13"/>
    </row>
    <row r="20" spans="1:5" ht="21.75" customHeight="1">
      <c r="A20" s="12"/>
      <c r="B20" s="64" t="s">
        <v>123</v>
      </c>
      <c r="C20" s="62">
        <v>65000</v>
      </c>
      <c r="D20" s="24"/>
      <c r="E20" s="13"/>
    </row>
    <row r="21" spans="1:5" ht="21.75" customHeight="1">
      <c r="A21" s="12"/>
      <c r="B21" s="64" t="s">
        <v>118</v>
      </c>
      <c r="C21" s="63">
        <v>10000</v>
      </c>
      <c r="D21" s="24">
        <f>SUM(C17:C21)</f>
        <v>89000</v>
      </c>
      <c r="E21" s="13"/>
    </row>
    <row r="22" spans="1:5" ht="21.75" customHeight="1">
      <c r="A22" s="12"/>
      <c r="B22" s="64" t="s">
        <v>137</v>
      </c>
      <c r="C22" s="62"/>
      <c r="D22" s="24"/>
      <c r="E22" s="13"/>
    </row>
    <row r="23" spans="1:5" ht="21.75" customHeight="1">
      <c r="A23" s="12"/>
      <c r="B23" s="64" t="s">
        <v>89</v>
      </c>
      <c r="C23" s="62"/>
      <c r="D23" s="24"/>
      <c r="E23" s="13"/>
    </row>
    <row r="24" spans="1:5" ht="21.75" customHeight="1">
      <c r="A24" s="12"/>
      <c r="B24" s="58" t="s">
        <v>89</v>
      </c>
      <c r="C24" s="62"/>
      <c r="D24" s="24"/>
      <c r="E24" s="13"/>
    </row>
    <row r="25" spans="1:5" ht="21.75" customHeight="1" thickBot="1">
      <c r="A25" s="146" t="s">
        <v>149</v>
      </c>
      <c r="B25" s="187"/>
      <c r="C25" s="147"/>
      <c r="D25" s="16">
        <f>SUM(D8:D24)</f>
        <v>122000</v>
      </c>
      <c r="E25" s="8"/>
    </row>
    <row r="26" spans="2:4" ht="29.25" customHeight="1" thickTop="1">
      <c r="B26" s="152" t="s">
        <v>153</v>
      </c>
      <c r="C26" s="152"/>
      <c r="D26" s="152"/>
    </row>
    <row r="27" spans="1:4" ht="22.5" customHeight="1">
      <c r="A27" s="44"/>
      <c r="B27" s="55"/>
      <c r="C27" s="158" t="s">
        <v>14</v>
      </c>
      <c r="D27" s="158"/>
    </row>
    <row r="28" spans="1:4" ht="30" customHeight="1">
      <c r="A28" s="44"/>
      <c r="B28" s="56" t="s">
        <v>15</v>
      </c>
      <c r="C28" s="149" t="s">
        <v>16</v>
      </c>
      <c r="D28" s="149"/>
    </row>
    <row r="29" spans="1:4" ht="25.5" customHeight="1">
      <c r="A29" s="44"/>
      <c r="B29" s="56"/>
      <c r="C29" s="158" t="s">
        <v>139</v>
      </c>
      <c r="D29" s="158"/>
    </row>
    <row r="30" spans="1:4" ht="25.5" customHeight="1">
      <c r="A30" s="44"/>
      <c r="B30" s="56" t="s">
        <v>17</v>
      </c>
      <c r="C30" s="158" t="s">
        <v>138</v>
      </c>
      <c r="D30" s="158"/>
    </row>
    <row r="31" spans="1:4" ht="25.5" customHeight="1">
      <c r="A31" s="44"/>
      <c r="B31" s="56" t="s">
        <v>18</v>
      </c>
      <c r="C31" s="149" t="s">
        <v>16</v>
      </c>
      <c r="D31" s="149"/>
    </row>
    <row r="32" ht="24" customHeight="1"/>
    <row r="33" ht="24" customHeight="1"/>
  </sheetData>
  <sheetProtection/>
  <mergeCells count="12">
    <mergeCell ref="C29:D29"/>
    <mergeCell ref="C30:D30"/>
    <mergeCell ref="C31:D31"/>
    <mergeCell ref="C27:D27"/>
    <mergeCell ref="C28:D28"/>
    <mergeCell ref="A25:C25"/>
    <mergeCell ref="A1:E1"/>
    <mergeCell ref="A2:E2"/>
    <mergeCell ref="A3:E3"/>
    <mergeCell ref="A4:E4"/>
    <mergeCell ref="B26:D26"/>
    <mergeCell ref="B6:C6"/>
  </mergeCells>
  <printOptions/>
  <pageMargins left="0.7874015748031497" right="0" top="0.5905511811023623" bottom="0.984251968503937" header="0.5118110236220472" footer="0.5118110236220472"/>
  <pageSetup horizontalDpi="600" verticalDpi="600" orientation="portrait" paperSize="1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29</v>
      </c>
      <c r="B1" s="144"/>
      <c r="C1" s="144"/>
      <c r="D1" s="144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5">
        <v>1</v>
      </c>
      <c r="B6" s="6" t="s">
        <v>8</v>
      </c>
      <c r="C6" s="6"/>
      <c r="D6" s="6"/>
    </row>
    <row r="7" spans="1:4" ht="27.75" customHeight="1">
      <c r="A7" s="5">
        <v>2</v>
      </c>
      <c r="B7" s="6" t="s">
        <v>5</v>
      </c>
      <c r="C7" s="6"/>
      <c r="D7" s="6"/>
    </row>
    <row r="8" spans="1:4" ht="27.75" customHeight="1">
      <c r="A8" s="5">
        <v>3</v>
      </c>
      <c r="B8" s="6" t="s">
        <v>6</v>
      </c>
      <c r="C8" s="6"/>
      <c r="D8" s="6"/>
    </row>
    <row r="9" spans="1:4" ht="27.75" customHeight="1">
      <c r="A9" s="5">
        <v>4</v>
      </c>
      <c r="B9" s="6" t="s">
        <v>7</v>
      </c>
      <c r="C9" s="6"/>
      <c r="D9" s="6"/>
    </row>
    <row r="10" spans="1:4" ht="27.75" customHeight="1">
      <c r="A10" s="5">
        <v>5</v>
      </c>
      <c r="B10" s="6" t="s">
        <v>9</v>
      </c>
      <c r="C10" s="6"/>
      <c r="D10" s="6"/>
    </row>
    <row r="11" spans="1:4" ht="27.75" customHeight="1">
      <c r="A11" s="5">
        <v>6</v>
      </c>
      <c r="B11" s="6" t="s">
        <v>10</v>
      </c>
      <c r="C11" s="6"/>
      <c r="D11" s="6"/>
    </row>
    <row r="12" spans="1:4" ht="27.75" customHeight="1">
      <c r="A12" s="5">
        <v>7</v>
      </c>
      <c r="B12" s="6" t="s">
        <v>11</v>
      </c>
      <c r="C12" s="6"/>
      <c r="D12" s="6"/>
    </row>
    <row r="13" spans="1:4" ht="27.75" customHeight="1">
      <c r="A13" s="5">
        <v>8</v>
      </c>
      <c r="B13" s="6" t="s">
        <v>12</v>
      </c>
      <c r="C13" s="6"/>
      <c r="D13" s="6"/>
    </row>
    <row r="14" spans="1:4" ht="39" customHeight="1" thickBot="1">
      <c r="A14" s="146" t="s">
        <v>13</v>
      </c>
      <c r="B14" s="147"/>
      <c r="C14" s="16">
        <v>25152028.74</v>
      </c>
      <c r="D14" s="7"/>
    </row>
    <row r="15" ht="27.75" customHeight="1" thickTop="1"/>
    <row r="17" spans="3:4" ht="21">
      <c r="C17" s="148" t="s">
        <v>14</v>
      </c>
      <c r="D17" s="148"/>
    </row>
    <row r="18" spans="2:4" ht="58.5" customHeight="1">
      <c r="B18" s="9" t="s">
        <v>15</v>
      </c>
      <c r="C18" s="143" t="s">
        <v>16</v>
      </c>
      <c r="D18" s="143"/>
    </row>
    <row r="19" spans="2:4" ht="28.5" customHeight="1">
      <c r="B19" s="9"/>
      <c r="C19" s="143" t="s">
        <v>27</v>
      </c>
      <c r="D19" s="143"/>
    </row>
    <row r="20" spans="2:4" ht="28.5" customHeight="1">
      <c r="B20" s="9" t="s">
        <v>17</v>
      </c>
      <c r="C20" s="143" t="s">
        <v>28</v>
      </c>
      <c r="D20" s="143"/>
    </row>
    <row r="21" spans="2:4" ht="28.5" customHeight="1">
      <c r="B21" s="9" t="s">
        <v>18</v>
      </c>
      <c r="C21" s="143" t="s">
        <v>16</v>
      </c>
      <c r="D21" s="143"/>
    </row>
  </sheetData>
  <sheetProtection/>
  <mergeCells count="9">
    <mergeCell ref="A1:D1"/>
    <mergeCell ref="A2:D2"/>
    <mergeCell ref="A3:D3"/>
    <mergeCell ref="A14:B14"/>
    <mergeCell ref="C21:D21"/>
    <mergeCell ref="C17:D17"/>
    <mergeCell ref="C18:D18"/>
    <mergeCell ref="C19:D19"/>
    <mergeCell ref="C20:D20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43</v>
      </c>
      <c r="B1" s="144"/>
      <c r="C1" s="144"/>
      <c r="D1" s="144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5">
        <v>1</v>
      </c>
      <c r="B6" s="6" t="s">
        <v>8</v>
      </c>
      <c r="C6" s="6"/>
      <c r="D6" s="6"/>
    </row>
    <row r="7" spans="1:4" ht="27.75" customHeight="1">
      <c r="A7" s="5">
        <v>2</v>
      </c>
      <c r="B7" s="6" t="s">
        <v>5</v>
      </c>
      <c r="C7" s="6"/>
      <c r="D7" s="6"/>
    </row>
    <row r="8" spans="1:4" ht="27.75" customHeight="1">
      <c r="A8" s="5">
        <v>3</v>
      </c>
      <c r="B8" s="6" t="s">
        <v>6</v>
      </c>
      <c r="C8" s="6"/>
      <c r="D8" s="6"/>
    </row>
    <row r="9" spans="1:4" ht="27.75" customHeight="1">
      <c r="A9" s="5">
        <v>4</v>
      </c>
      <c r="B9" s="6" t="s">
        <v>7</v>
      </c>
      <c r="C9" s="6"/>
      <c r="D9" s="6"/>
    </row>
    <row r="10" spans="1:4" ht="27.75" customHeight="1">
      <c r="A10" s="5">
        <v>5</v>
      </c>
      <c r="B10" s="6" t="s">
        <v>9</v>
      </c>
      <c r="C10" s="6"/>
      <c r="D10" s="6"/>
    </row>
    <row r="11" spans="1:4" ht="27.75" customHeight="1">
      <c r="A11" s="5">
        <v>6</v>
      </c>
      <c r="B11" s="6" t="s">
        <v>10</v>
      </c>
      <c r="C11" s="6"/>
      <c r="D11" s="6"/>
    </row>
    <row r="12" spans="1:4" ht="27.75" customHeight="1">
      <c r="A12" s="5">
        <v>7</v>
      </c>
      <c r="B12" s="6" t="s">
        <v>11</v>
      </c>
      <c r="C12" s="6"/>
      <c r="D12" s="6"/>
    </row>
    <row r="13" spans="1:4" ht="27.75" customHeight="1">
      <c r="A13" s="5">
        <v>8</v>
      </c>
      <c r="B13" s="6" t="s">
        <v>12</v>
      </c>
      <c r="C13" s="6"/>
      <c r="D13" s="6"/>
    </row>
    <row r="14" spans="1:4" ht="39" customHeight="1" thickBot="1">
      <c r="A14" s="146" t="s">
        <v>13</v>
      </c>
      <c r="B14" s="147"/>
      <c r="C14" s="16">
        <v>22037394.75</v>
      </c>
      <c r="D14" s="7"/>
    </row>
    <row r="15" ht="27.75" customHeight="1" thickTop="1"/>
    <row r="17" spans="3:4" ht="21">
      <c r="C17" s="148" t="s">
        <v>14</v>
      </c>
      <c r="D17" s="148"/>
    </row>
    <row r="18" spans="2:4" ht="58.5" customHeight="1">
      <c r="B18" s="9" t="s">
        <v>15</v>
      </c>
      <c r="C18" s="143" t="s">
        <v>16</v>
      </c>
      <c r="D18" s="143"/>
    </row>
    <row r="19" spans="2:4" ht="28.5" customHeight="1">
      <c r="B19" s="9"/>
      <c r="C19" s="143" t="s">
        <v>27</v>
      </c>
      <c r="D19" s="143"/>
    </row>
    <row r="20" spans="2:4" ht="28.5" customHeight="1">
      <c r="B20" s="9" t="s">
        <v>17</v>
      </c>
      <c r="C20" s="143" t="s">
        <v>28</v>
      </c>
      <c r="D20" s="143"/>
    </row>
    <row r="21" spans="2:4" ht="28.5" customHeight="1">
      <c r="B21" s="9" t="s">
        <v>18</v>
      </c>
      <c r="C21" s="143" t="s">
        <v>16</v>
      </c>
      <c r="D21" s="143"/>
    </row>
  </sheetData>
  <sheetProtection/>
  <mergeCells count="9">
    <mergeCell ref="C21:D21"/>
    <mergeCell ref="C17:D17"/>
    <mergeCell ref="C18:D18"/>
    <mergeCell ref="C19:D19"/>
    <mergeCell ref="C20:D20"/>
    <mergeCell ref="A1:D1"/>
    <mergeCell ref="A2:D2"/>
    <mergeCell ref="A3:D3"/>
    <mergeCell ref="A14:B14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26</v>
      </c>
      <c r="B1" s="144"/>
      <c r="C1" s="144"/>
      <c r="D1" s="144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5">
        <v>1</v>
      </c>
      <c r="B6" s="6" t="s">
        <v>8</v>
      </c>
      <c r="C6" s="6"/>
      <c r="D6" s="6"/>
    </row>
    <row r="7" spans="1:4" ht="27.75" customHeight="1">
      <c r="A7" s="5">
        <v>2</v>
      </c>
      <c r="B7" s="6" t="s">
        <v>5</v>
      </c>
      <c r="C7" s="6"/>
      <c r="D7" s="6"/>
    </row>
    <row r="8" spans="1:4" ht="27.75" customHeight="1">
      <c r="A8" s="5">
        <v>3</v>
      </c>
      <c r="B8" s="6" t="s">
        <v>6</v>
      </c>
      <c r="C8" s="6"/>
      <c r="D8" s="6"/>
    </row>
    <row r="9" spans="1:4" ht="27.75" customHeight="1">
      <c r="A9" s="5">
        <v>4</v>
      </c>
      <c r="B9" s="6" t="s">
        <v>7</v>
      </c>
      <c r="C9" s="6"/>
      <c r="D9" s="6"/>
    </row>
    <row r="10" spans="1:4" ht="27.75" customHeight="1">
      <c r="A10" s="5">
        <v>5</v>
      </c>
      <c r="B10" s="6" t="s">
        <v>9</v>
      </c>
      <c r="C10" s="6"/>
      <c r="D10" s="6"/>
    </row>
    <row r="11" spans="1:4" ht="27.75" customHeight="1">
      <c r="A11" s="5">
        <v>6</v>
      </c>
      <c r="B11" s="6" t="s">
        <v>10</v>
      </c>
      <c r="C11" s="6"/>
      <c r="D11" s="6"/>
    </row>
    <row r="12" spans="1:4" ht="27.75" customHeight="1">
      <c r="A12" s="5">
        <v>7</v>
      </c>
      <c r="B12" s="6" t="s">
        <v>11</v>
      </c>
      <c r="C12" s="6"/>
      <c r="D12" s="6"/>
    </row>
    <row r="13" spans="1:4" ht="27.75" customHeight="1">
      <c r="A13" s="5">
        <v>8</v>
      </c>
      <c r="B13" s="6" t="s">
        <v>12</v>
      </c>
      <c r="C13" s="6"/>
      <c r="D13" s="6"/>
    </row>
    <row r="14" spans="1:4" ht="39" customHeight="1" thickBot="1">
      <c r="A14" s="146" t="s">
        <v>13</v>
      </c>
      <c r="B14" s="147"/>
      <c r="C14" s="16">
        <v>68349815.39</v>
      </c>
      <c r="D14" s="7"/>
    </row>
    <row r="15" ht="27.75" customHeight="1" thickTop="1"/>
    <row r="17" spans="3:4" ht="21">
      <c r="C17" s="148" t="s">
        <v>14</v>
      </c>
      <c r="D17" s="148"/>
    </row>
    <row r="18" spans="2:4" ht="58.5" customHeight="1">
      <c r="B18" s="9" t="s">
        <v>15</v>
      </c>
      <c r="C18" s="143" t="s">
        <v>16</v>
      </c>
      <c r="D18" s="143"/>
    </row>
    <row r="19" spans="2:4" ht="28.5" customHeight="1">
      <c r="B19" s="9"/>
      <c r="C19" s="143" t="s">
        <v>27</v>
      </c>
      <c r="D19" s="143"/>
    </row>
    <row r="20" spans="2:4" ht="28.5" customHeight="1">
      <c r="B20" s="9" t="s">
        <v>17</v>
      </c>
      <c r="C20" s="143" t="s">
        <v>28</v>
      </c>
      <c r="D20" s="143"/>
    </row>
    <row r="21" spans="2:4" ht="28.5" customHeight="1">
      <c r="B21" s="9" t="s">
        <v>18</v>
      </c>
      <c r="C21" s="143" t="s">
        <v>16</v>
      </c>
      <c r="D21" s="143"/>
    </row>
  </sheetData>
  <sheetProtection/>
  <mergeCells count="9">
    <mergeCell ref="C21:D21"/>
    <mergeCell ref="C17:D17"/>
    <mergeCell ref="C18:D18"/>
    <mergeCell ref="C19:D19"/>
    <mergeCell ref="C20:D20"/>
    <mergeCell ref="A1:D1"/>
    <mergeCell ref="A2:D2"/>
    <mergeCell ref="A3:D3"/>
    <mergeCell ref="A14:B14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44</v>
      </c>
      <c r="B1" s="144"/>
      <c r="C1" s="144"/>
      <c r="D1" s="144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5">
        <v>1</v>
      </c>
      <c r="B6" s="6" t="s">
        <v>8</v>
      </c>
      <c r="C6" s="6"/>
      <c r="D6" s="6"/>
    </row>
    <row r="7" spans="1:4" ht="27.75" customHeight="1">
      <c r="A7" s="5">
        <v>2</v>
      </c>
      <c r="B7" s="6" t="s">
        <v>5</v>
      </c>
      <c r="C7" s="6"/>
      <c r="D7" s="6"/>
    </row>
    <row r="8" spans="1:4" ht="27.75" customHeight="1">
      <c r="A8" s="5">
        <v>3</v>
      </c>
      <c r="B8" s="6" t="s">
        <v>6</v>
      </c>
      <c r="C8" s="6"/>
      <c r="D8" s="6"/>
    </row>
    <row r="9" spans="1:4" ht="27.75" customHeight="1">
      <c r="A9" s="5">
        <v>4</v>
      </c>
      <c r="B9" s="6" t="s">
        <v>7</v>
      </c>
      <c r="C9" s="6"/>
      <c r="D9" s="6"/>
    </row>
    <row r="10" spans="1:4" ht="27.75" customHeight="1">
      <c r="A10" s="5">
        <v>5</v>
      </c>
      <c r="B10" s="6" t="s">
        <v>9</v>
      </c>
      <c r="C10" s="6"/>
      <c r="D10" s="6"/>
    </row>
    <row r="11" spans="1:4" ht="27.75" customHeight="1">
      <c r="A11" s="5">
        <v>6</v>
      </c>
      <c r="B11" s="6" t="s">
        <v>10</v>
      </c>
      <c r="C11" s="6"/>
      <c r="D11" s="6"/>
    </row>
    <row r="12" spans="1:4" ht="27.75" customHeight="1">
      <c r="A12" s="5">
        <v>7</v>
      </c>
      <c r="B12" s="6" t="s">
        <v>11</v>
      </c>
      <c r="C12" s="6"/>
      <c r="D12" s="6"/>
    </row>
    <row r="13" spans="1:4" ht="27.75" customHeight="1">
      <c r="A13" s="5">
        <v>8</v>
      </c>
      <c r="B13" s="6" t="s">
        <v>12</v>
      </c>
      <c r="C13" s="6"/>
      <c r="D13" s="6"/>
    </row>
    <row r="14" spans="1:4" ht="39" customHeight="1" thickBot="1">
      <c r="A14" s="146" t="s">
        <v>13</v>
      </c>
      <c r="B14" s="147"/>
      <c r="C14" s="16">
        <v>20812627.34</v>
      </c>
      <c r="D14" s="7"/>
    </row>
    <row r="15" ht="27.75" customHeight="1" thickTop="1"/>
    <row r="17" spans="3:4" ht="21">
      <c r="C17" s="148" t="s">
        <v>14</v>
      </c>
      <c r="D17" s="148"/>
    </row>
    <row r="18" spans="2:4" ht="58.5" customHeight="1">
      <c r="B18" s="9" t="s">
        <v>15</v>
      </c>
      <c r="C18" s="143" t="s">
        <v>16</v>
      </c>
      <c r="D18" s="143"/>
    </row>
    <row r="19" spans="2:4" ht="28.5" customHeight="1">
      <c r="B19" s="9"/>
      <c r="C19" s="143" t="s">
        <v>27</v>
      </c>
      <c r="D19" s="143"/>
    </row>
    <row r="20" spans="2:4" ht="28.5" customHeight="1">
      <c r="B20" s="9" t="s">
        <v>17</v>
      </c>
      <c r="C20" s="143" t="s">
        <v>28</v>
      </c>
      <c r="D20" s="143"/>
    </row>
    <row r="21" spans="2:4" ht="28.5" customHeight="1">
      <c r="B21" s="9" t="s">
        <v>18</v>
      </c>
      <c r="C21" s="143" t="s">
        <v>16</v>
      </c>
      <c r="D21" s="143"/>
    </row>
  </sheetData>
  <sheetProtection/>
  <mergeCells count="9">
    <mergeCell ref="A1:D1"/>
    <mergeCell ref="A2:D2"/>
    <mergeCell ref="A3:D3"/>
    <mergeCell ref="A14:B14"/>
    <mergeCell ref="C21:D21"/>
    <mergeCell ref="C17:D17"/>
    <mergeCell ref="C18:D18"/>
    <mergeCell ref="C19:D19"/>
    <mergeCell ref="C20:D20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42</v>
      </c>
      <c r="B1" s="144"/>
      <c r="C1" s="144"/>
      <c r="D1" s="144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5">
        <v>1</v>
      </c>
      <c r="B6" s="6" t="s">
        <v>8</v>
      </c>
      <c r="C6" s="6"/>
      <c r="D6" s="6"/>
    </row>
    <row r="7" spans="1:4" ht="27.75" customHeight="1">
      <c r="A7" s="5">
        <v>2</v>
      </c>
      <c r="B7" s="6" t="s">
        <v>5</v>
      </c>
      <c r="C7" s="6"/>
      <c r="D7" s="6"/>
    </row>
    <row r="8" spans="1:4" ht="27.75" customHeight="1">
      <c r="A8" s="5">
        <v>3</v>
      </c>
      <c r="B8" s="6" t="s">
        <v>6</v>
      </c>
      <c r="C8" s="6"/>
      <c r="D8" s="6"/>
    </row>
    <row r="9" spans="1:4" ht="27.75" customHeight="1">
      <c r="A9" s="5">
        <v>4</v>
      </c>
      <c r="B9" s="6" t="s">
        <v>7</v>
      </c>
      <c r="C9" s="6"/>
      <c r="D9" s="6"/>
    </row>
    <row r="10" spans="1:4" ht="27.75" customHeight="1">
      <c r="A10" s="5">
        <v>5</v>
      </c>
      <c r="B10" s="6" t="s">
        <v>9</v>
      </c>
      <c r="C10" s="6"/>
      <c r="D10" s="6"/>
    </row>
    <row r="11" spans="1:4" ht="27.75" customHeight="1">
      <c r="A11" s="5">
        <v>6</v>
      </c>
      <c r="B11" s="6" t="s">
        <v>10</v>
      </c>
      <c r="C11" s="6"/>
      <c r="D11" s="6"/>
    </row>
    <row r="12" spans="1:4" ht="27.75" customHeight="1">
      <c r="A12" s="5">
        <v>7</v>
      </c>
      <c r="B12" s="6" t="s">
        <v>11</v>
      </c>
      <c r="C12" s="6"/>
      <c r="D12" s="6"/>
    </row>
    <row r="13" spans="1:4" ht="27.75" customHeight="1">
      <c r="A13" s="5">
        <v>8</v>
      </c>
      <c r="B13" s="6" t="s">
        <v>12</v>
      </c>
      <c r="C13" s="6"/>
      <c r="D13" s="6"/>
    </row>
    <row r="14" spans="1:4" ht="39" customHeight="1" thickBot="1">
      <c r="A14" s="146" t="s">
        <v>13</v>
      </c>
      <c r="B14" s="147"/>
      <c r="C14" s="16">
        <v>22451516.16</v>
      </c>
      <c r="D14" s="7"/>
    </row>
    <row r="15" ht="27.75" customHeight="1" thickTop="1"/>
    <row r="17" spans="3:4" ht="21">
      <c r="C17" s="148" t="s">
        <v>14</v>
      </c>
      <c r="D17" s="148"/>
    </row>
    <row r="18" spans="2:4" ht="58.5" customHeight="1">
      <c r="B18" s="9" t="s">
        <v>15</v>
      </c>
      <c r="C18" s="143" t="s">
        <v>16</v>
      </c>
      <c r="D18" s="143"/>
    </row>
    <row r="19" spans="2:4" ht="28.5" customHeight="1">
      <c r="B19" s="9"/>
      <c r="C19" s="143" t="s">
        <v>27</v>
      </c>
      <c r="D19" s="143"/>
    </row>
    <row r="20" spans="2:4" ht="28.5" customHeight="1">
      <c r="B20" s="9" t="s">
        <v>17</v>
      </c>
      <c r="C20" s="143" t="s">
        <v>28</v>
      </c>
      <c r="D20" s="143"/>
    </row>
    <row r="21" spans="2:4" ht="28.5" customHeight="1">
      <c r="B21" s="9" t="s">
        <v>18</v>
      </c>
      <c r="C21" s="143" t="s">
        <v>16</v>
      </c>
      <c r="D21" s="143"/>
    </row>
  </sheetData>
  <sheetProtection/>
  <mergeCells count="9">
    <mergeCell ref="A1:D1"/>
    <mergeCell ref="A2:D2"/>
    <mergeCell ref="A3:D3"/>
    <mergeCell ref="A14:B14"/>
    <mergeCell ref="C21:D21"/>
    <mergeCell ref="C17:D17"/>
    <mergeCell ref="C18:D18"/>
    <mergeCell ref="C19:D19"/>
    <mergeCell ref="C20:D20"/>
  </mergeCells>
  <printOptions/>
  <pageMargins left="0.54" right="0.2" top="1" bottom="1" header="0.5" footer="0.5"/>
  <pageSetup horizontalDpi="600" verticalDpi="600" orientation="portrait" paperSize="1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00390625" style="2" customWidth="1"/>
    <col min="2" max="2" width="54.421875" style="1" customWidth="1"/>
    <col min="3" max="3" width="17.421875" style="1" customWidth="1"/>
    <col min="4" max="4" width="17.28125" style="1" customWidth="1"/>
    <col min="5" max="16384" width="9.140625" style="1" customWidth="1"/>
  </cols>
  <sheetData>
    <row r="1" spans="1:4" ht="27.75" customHeight="1">
      <c r="A1" s="144" t="s">
        <v>31</v>
      </c>
      <c r="B1" s="144"/>
      <c r="C1" s="144"/>
      <c r="D1" s="144"/>
    </row>
    <row r="2" spans="1:4" ht="27.75" customHeight="1">
      <c r="A2" s="144" t="s">
        <v>0</v>
      </c>
      <c r="B2" s="144"/>
      <c r="C2" s="144"/>
      <c r="D2" s="144"/>
    </row>
    <row r="3" spans="1:4" ht="27.75" customHeight="1">
      <c r="A3" s="144" t="s">
        <v>41</v>
      </c>
      <c r="B3" s="144"/>
      <c r="C3" s="144"/>
      <c r="D3" s="144"/>
    </row>
    <row r="4" ht="14.25" customHeight="1"/>
    <row r="5" spans="1:4" ht="27.7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27.75" customHeight="1">
      <c r="A6" s="5">
        <v>1</v>
      </c>
      <c r="B6" s="6" t="s">
        <v>8</v>
      </c>
      <c r="C6" s="6"/>
      <c r="D6" s="6"/>
    </row>
    <row r="7" spans="1:4" ht="27.75" customHeight="1">
      <c r="A7" s="5">
        <v>2</v>
      </c>
      <c r="B7" s="6" t="s">
        <v>5</v>
      </c>
      <c r="C7" s="6"/>
      <c r="D7" s="6"/>
    </row>
    <row r="8" spans="1:4" ht="27.75" customHeight="1">
      <c r="A8" s="5">
        <v>3</v>
      </c>
      <c r="B8" s="6" t="s">
        <v>6</v>
      </c>
      <c r="C8" s="6"/>
      <c r="D8" s="6"/>
    </row>
    <row r="9" spans="1:4" ht="27.75" customHeight="1">
      <c r="A9" s="5">
        <v>4</v>
      </c>
      <c r="B9" s="6" t="s">
        <v>7</v>
      </c>
      <c r="C9" s="6"/>
      <c r="D9" s="6"/>
    </row>
    <row r="10" spans="1:4" ht="27.75" customHeight="1">
      <c r="A10" s="5">
        <v>5</v>
      </c>
      <c r="B10" s="6" t="s">
        <v>9</v>
      </c>
      <c r="C10" s="6"/>
      <c r="D10" s="6"/>
    </row>
    <row r="11" spans="1:4" ht="27.75" customHeight="1">
      <c r="A11" s="5">
        <v>6</v>
      </c>
      <c r="B11" s="6" t="s">
        <v>10</v>
      </c>
      <c r="C11" s="6"/>
      <c r="D11" s="6"/>
    </row>
    <row r="12" spans="1:4" ht="27.75" customHeight="1">
      <c r="A12" s="5">
        <v>7</v>
      </c>
      <c r="B12" s="6" t="s">
        <v>11</v>
      </c>
      <c r="C12" s="6"/>
      <c r="D12" s="6"/>
    </row>
    <row r="13" spans="1:4" ht="27.75" customHeight="1">
      <c r="A13" s="5">
        <v>8</v>
      </c>
      <c r="B13" s="6" t="s">
        <v>12</v>
      </c>
      <c r="C13" s="6"/>
      <c r="D13" s="6"/>
    </row>
    <row r="14" spans="1:4" ht="39" customHeight="1" thickBot="1">
      <c r="A14" s="146" t="s">
        <v>13</v>
      </c>
      <c r="B14" s="147"/>
      <c r="C14" s="16">
        <v>20919146.48</v>
      </c>
      <c r="D14" s="7"/>
    </row>
    <row r="15" ht="27.75" customHeight="1" thickTop="1"/>
    <row r="17" spans="3:4" ht="21">
      <c r="C17" s="148" t="s">
        <v>14</v>
      </c>
      <c r="D17" s="148"/>
    </row>
    <row r="18" spans="2:4" ht="58.5" customHeight="1">
      <c r="B18" s="9" t="s">
        <v>15</v>
      </c>
      <c r="C18" s="143" t="s">
        <v>16</v>
      </c>
      <c r="D18" s="143"/>
    </row>
    <row r="19" spans="2:4" ht="28.5" customHeight="1">
      <c r="B19" s="9"/>
      <c r="C19" s="143" t="s">
        <v>27</v>
      </c>
      <c r="D19" s="143"/>
    </row>
    <row r="20" spans="2:4" ht="28.5" customHeight="1">
      <c r="B20" s="9" t="s">
        <v>17</v>
      </c>
      <c r="C20" s="143" t="s">
        <v>28</v>
      </c>
      <c r="D20" s="143"/>
    </row>
    <row r="21" spans="2:4" ht="28.5" customHeight="1">
      <c r="B21" s="9" t="s">
        <v>18</v>
      </c>
      <c r="C21" s="143" t="s">
        <v>16</v>
      </c>
      <c r="D21" s="143"/>
    </row>
  </sheetData>
  <sheetProtection/>
  <mergeCells count="9">
    <mergeCell ref="C21:D21"/>
    <mergeCell ref="C17:D17"/>
    <mergeCell ref="C18:D18"/>
    <mergeCell ref="C19:D19"/>
    <mergeCell ref="C20:D20"/>
    <mergeCell ref="A1:D1"/>
    <mergeCell ref="A2:D2"/>
    <mergeCell ref="A3:D3"/>
    <mergeCell ref="A14:B14"/>
  </mergeCells>
  <printOptions/>
  <pageMargins left="0.54" right="0.2" top="1" bottom="1" header="0.5" footer="0.5"/>
  <pageSetup horizontalDpi="600" verticalDpi="600" orientation="portrait" paperSize="1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ASUSW10</cp:lastModifiedBy>
  <cp:lastPrinted>2020-04-08T07:26:39Z</cp:lastPrinted>
  <dcterms:created xsi:type="dcterms:W3CDTF">2016-06-02T08:45:40Z</dcterms:created>
  <dcterms:modified xsi:type="dcterms:W3CDTF">2023-10-03T03:42:23Z</dcterms:modified>
  <cp:category/>
  <cp:version/>
  <cp:contentType/>
  <cp:contentStatus/>
</cp:coreProperties>
</file>